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<sst xmlns="http://schemas.openxmlformats.org/spreadsheetml/2006/main" count="69" uniqueCount="47">
  <si>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Københavnske gymnasier</t>
  </si>
  <si>
    <t>søgetal</t>
  </si>
  <si>
    <t>klasser</t>
  </si>
  <si>
    <t>%</t>
  </si>
  <si>
    <t>Christianshavns Gymnasium</t>
  </si>
  <si>
    <t>Metropolitanskolen</t>
  </si>
  <si>
    <t>Nørre Gymnasium</t>
  </si>
  <si>
    <t>Rysensteen Gymnasium</t>
  </si>
  <si>
    <t>Sankt Annæ Gymnasium</t>
  </si>
  <si>
    <t>Vestre Borgerdyd</t>
  </si>
  <si>
    <t>København i alt</t>
  </si>
  <si>
    <t>Københavns Amt</t>
  </si>
  <si>
    <t>Frederiksberg Kommune</t>
  </si>
  <si>
    <t>Offentlige gymnasier i alt</t>
  </si>
  <si>
    <t>Private gymnasier</t>
  </si>
  <si>
    <t>Storkøbenhavn i alt</t>
  </si>
  <si>
    <t>Rut Eiersted</t>
  </si>
  <si>
    <t>GYMNASIER</t>
  </si>
  <si>
    <t>Østre Borgerdyd Gymnasium</t>
  </si>
  <si>
    <t>Excl. IB-søgetal, da der er ændret beregnings/opgørelsesmåde undervejs</t>
  </si>
  <si>
    <t>International Baccalaureate -NG</t>
  </si>
  <si>
    <t xml:space="preserve">Kapacitet </t>
  </si>
  <si>
    <t>Bilag 1</t>
  </si>
  <si>
    <t>Ørestad Gymnasium</t>
  </si>
  <si>
    <t>i 2005 er der 51 IB-ansøgere, som skal lægges til søgetallet</t>
  </si>
  <si>
    <t>Meddelt af Fordelingsudvalget pr. mail den 19. maj 2004</t>
  </si>
  <si>
    <t>Med beslutningen den 26. Januar 2005 om at etablere Ørestad i lejede lokaler blev kapaciteten udviddet med 7 spor. Der med blev kapaciteten udvidet til 51 spor og en ekstra klasse.</t>
  </si>
  <si>
    <t>**)</t>
  </si>
  <si>
    <t>**) Som følge af et større antal beståede ansøgere til optagelsesprøven, oprettes en ekstra 1. g-klasse på Herlev Gymnasium</t>
  </si>
  <si>
    <t>*)</t>
  </si>
  <si>
    <t xml:space="preserve">*) Kapaciteten blev i Københavns Kommune fastsat den 1. September 2004 til 44 spor og 1 ekstra klasse. </t>
  </si>
  <si>
    <t xml:space="preserve">Søgetal og klassedannelse i 2003-2006 - GYMNASIET </t>
  </si>
  <si>
    <t>**</t>
  </si>
  <si>
    <t>*</t>
  </si>
  <si>
    <t>Spor</t>
  </si>
  <si>
    <t>Optagelses</t>
  </si>
  <si>
    <t>Kapacitet</t>
  </si>
  <si>
    <t>****</t>
  </si>
  <si>
    <t>Ekstra</t>
  </si>
  <si>
    <t>Klassekap.</t>
  </si>
  <si>
    <t xml:space="preserve">som er </t>
  </si>
  <si>
    <t>udnyttet</t>
  </si>
  <si>
    <t>Ændring fra 2005 til 2006</t>
  </si>
  <si>
    <t>(opgjort på grundlag af bopælsstatistik 5.4.06)</t>
  </si>
  <si>
    <t>I 2006 er der 38  IB-ansøgere, som skal lægges til søgetallet.</t>
  </si>
  <si>
    <t>Den endelige klassedannelse for 2006 fastlægges på Fordelingsudvalgsmødet den 21. april 2006</t>
  </si>
  <si>
    <t>21.4.06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</si>
</sst>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_)"/>
    <numFmt numFmtId="166" formatCode="0.000"/>
    <numFmt numFmtId="167" formatCode="0.00000"/>
    <numFmt numFmtId="168" formatCode="0.0000"/>
  </numFmts>
  <fonts count="1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tabSelected="1" workbookViewId="0" topLeftCell="A30">
      <selection activeCell="I54" sqref="I54"/>
    </sheetView>
  </sheetViews>
  <sheetFormatPr defaultColWidth="9.140625" defaultRowHeight="12.75"/>
  <cols>
    <col min="12" max="12" width="11.7109375" style="0" bestFit="1" customWidth="1"/>
    <col min="15" max="15" width="8.421875" style="0" customWidth="1"/>
    <col min="16" max="16" width="10.7109375" style="0" customWidth="1"/>
    <col min="17" max="17" width="8.28125" style="0" customWidth="1"/>
    <col min="18" max="18" width="9.57421875" style="0" customWidth="1"/>
    <col min="19" max="19" width="8.140625" style="0" customWidth="1"/>
    <col min="20" max="20" width="9.421875" style="0" customWidth="1"/>
    <col min="21" max="21" width="8.140625" style="0" customWidth="1"/>
    <col min="22" max="22" width="10.140625" style="0" customWidth="1"/>
  </cols>
  <sheetData>
    <row r="1" spans="1:20" ht="18">
      <c r="A1" s="1" t="s">
        <v>31</v>
      </c>
      <c r="T1" s="1" t="s">
        <v>22</v>
      </c>
    </row>
    <row r="2" spans="1:9" ht="18">
      <c r="A2" s="1"/>
      <c r="I2" s="34"/>
    </row>
    <row r="3" spans="1:23" ht="18">
      <c r="A3" s="1"/>
      <c r="I3" s="34"/>
      <c r="O3" s="33" t="s">
        <v>34</v>
      </c>
      <c r="P3" s="8" t="s">
        <v>35</v>
      </c>
      <c r="Q3" s="33" t="s">
        <v>34</v>
      </c>
      <c r="R3" s="33" t="s">
        <v>35</v>
      </c>
      <c r="S3" s="33" t="s">
        <v>34</v>
      </c>
      <c r="T3" s="8" t="s">
        <v>35</v>
      </c>
      <c r="U3" s="33" t="s">
        <v>34</v>
      </c>
      <c r="V3" s="8" t="s">
        <v>35</v>
      </c>
      <c r="W3" s="33" t="s">
        <v>38</v>
      </c>
    </row>
    <row r="4" spans="1:23" ht="12.75">
      <c r="A4" s="3"/>
      <c r="I4" s="8"/>
      <c r="J4" s="8"/>
      <c r="K4" s="8"/>
      <c r="M4" s="2"/>
      <c r="O4" s="33" t="s">
        <v>21</v>
      </c>
      <c r="P4" s="3" t="s">
        <v>36</v>
      </c>
      <c r="Q4" s="33" t="s">
        <v>21</v>
      </c>
      <c r="R4" s="33" t="s">
        <v>21</v>
      </c>
      <c r="S4" s="33" t="s">
        <v>21</v>
      </c>
      <c r="T4" s="3" t="s">
        <v>36</v>
      </c>
      <c r="U4" s="33" t="s">
        <v>21</v>
      </c>
      <c r="V4" s="3" t="s">
        <v>36</v>
      </c>
      <c r="W4" s="33" t="s">
        <v>39</v>
      </c>
    </row>
    <row r="5" spans="1:23" ht="12.75">
      <c r="A5" s="3" t="s">
        <v>17</v>
      </c>
      <c r="D5" s="15">
        <v>2003</v>
      </c>
      <c r="E5" s="17"/>
      <c r="F5" s="15">
        <v>2004</v>
      </c>
      <c r="G5" s="17"/>
      <c r="H5" s="15">
        <v>2005</v>
      </c>
      <c r="I5" s="17"/>
      <c r="J5" s="15">
        <v>2006</v>
      </c>
      <c r="K5" s="17"/>
      <c r="L5" s="20" t="s">
        <v>42</v>
      </c>
      <c r="M5" s="21"/>
      <c r="N5" s="21"/>
      <c r="P5" s="8"/>
      <c r="W5" s="3" t="s">
        <v>40</v>
      </c>
    </row>
    <row r="6" spans="1:23" ht="12.75">
      <c r="A6" s="3"/>
      <c r="B6" s="3"/>
      <c r="C6" s="3"/>
      <c r="D6" s="15"/>
      <c r="E6" s="17"/>
      <c r="F6" s="15"/>
      <c r="G6" s="17"/>
      <c r="H6" s="15"/>
      <c r="I6" s="17"/>
      <c r="J6" s="15"/>
      <c r="K6" s="14"/>
      <c r="L6" s="22"/>
      <c r="M6" s="22"/>
      <c r="N6" s="22"/>
      <c r="O6" s="8">
        <v>2003</v>
      </c>
      <c r="P6" s="8">
        <v>2003</v>
      </c>
      <c r="Q6" s="8">
        <v>2004</v>
      </c>
      <c r="R6" s="8">
        <v>2004</v>
      </c>
      <c r="S6" s="8">
        <v>2005</v>
      </c>
      <c r="T6" s="8">
        <v>2005</v>
      </c>
      <c r="U6" s="8">
        <v>2006</v>
      </c>
      <c r="V6" s="8">
        <v>2006</v>
      </c>
      <c r="W6" s="3" t="s">
        <v>41</v>
      </c>
    </row>
    <row r="7" spans="1:14" ht="12.75">
      <c r="A7" s="3" t="s">
        <v>0</v>
      </c>
      <c r="D7" s="14"/>
      <c r="E7" s="14"/>
      <c r="F7" s="14"/>
      <c r="G7" s="14"/>
      <c r="H7" s="14"/>
      <c r="I7" s="14"/>
      <c r="J7" s="14"/>
      <c r="K7" s="14"/>
      <c r="L7" s="22"/>
      <c r="M7" s="22"/>
      <c r="N7" s="22"/>
    </row>
    <row r="8" spans="1:14" ht="12.75">
      <c r="A8" s="4"/>
      <c r="B8" s="4"/>
      <c r="C8" s="5"/>
      <c r="D8" s="18" t="s">
        <v>1</v>
      </c>
      <c r="E8" s="18" t="s">
        <v>2</v>
      </c>
      <c r="F8" s="18" t="s">
        <v>1</v>
      </c>
      <c r="G8" s="18" t="s">
        <v>2</v>
      </c>
      <c r="H8" s="18" t="s">
        <v>1</v>
      </c>
      <c r="I8" s="18" t="s">
        <v>2</v>
      </c>
      <c r="J8" s="18" t="s">
        <v>1</v>
      </c>
      <c r="K8" s="18" t="s">
        <v>2</v>
      </c>
      <c r="L8" s="23" t="s">
        <v>1</v>
      </c>
      <c r="M8" s="23" t="s">
        <v>2</v>
      </c>
      <c r="N8" s="23" t="s">
        <v>3</v>
      </c>
    </row>
    <row r="9" spans="1:23" ht="12.75">
      <c r="A9" s="3" t="s">
        <v>4</v>
      </c>
      <c r="C9" s="4"/>
      <c r="D9" s="14">
        <v>299</v>
      </c>
      <c r="E9" s="14">
        <v>7</v>
      </c>
      <c r="F9" s="14">
        <v>317</v>
      </c>
      <c r="G9" s="14">
        <v>8</v>
      </c>
      <c r="H9" s="14">
        <v>266</v>
      </c>
      <c r="I9" s="14">
        <v>8</v>
      </c>
      <c r="J9" s="14">
        <v>220</v>
      </c>
      <c r="K9" s="14">
        <v>7</v>
      </c>
      <c r="L9" s="24">
        <f>-H9+J9</f>
        <v>-46</v>
      </c>
      <c r="M9" s="29">
        <f>-I9+K9</f>
        <v>-1</v>
      </c>
      <c r="N9" s="28">
        <f>+(L9/H9)*100</f>
        <v>-17.293233082706767</v>
      </c>
      <c r="O9" s="13">
        <v>7</v>
      </c>
      <c r="P9" s="8">
        <v>8</v>
      </c>
      <c r="Q9" s="13">
        <v>7</v>
      </c>
      <c r="R9" s="8">
        <v>8</v>
      </c>
      <c r="S9" s="13">
        <v>7</v>
      </c>
      <c r="T9" s="10">
        <v>7</v>
      </c>
      <c r="U9" s="13">
        <v>7</v>
      </c>
      <c r="V9" s="10">
        <v>7</v>
      </c>
      <c r="W9" t="s">
        <v>32</v>
      </c>
    </row>
    <row r="10" spans="4:22" ht="12.75">
      <c r="D10" s="14"/>
      <c r="E10" s="14"/>
      <c r="F10" s="14"/>
      <c r="G10" s="14"/>
      <c r="H10" s="14"/>
      <c r="I10" s="14"/>
      <c r="J10" s="14"/>
      <c r="K10" s="14"/>
      <c r="L10" s="24"/>
      <c r="M10" s="24"/>
      <c r="N10" s="24"/>
      <c r="O10" s="13"/>
      <c r="P10" s="13"/>
      <c r="T10" s="7"/>
      <c r="V10" s="7"/>
    </row>
    <row r="11" spans="1:23" ht="12.75">
      <c r="A11" s="3" t="s">
        <v>5</v>
      </c>
      <c r="D11" s="14">
        <v>57</v>
      </c>
      <c r="E11" s="14">
        <v>6</v>
      </c>
      <c r="F11" s="14">
        <v>58</v>
      </c>
      <c r="G11" s="14">
        <v>7</v>
      </c>
      <c r="H11" s="14">
        <v>50</v>
      </c>
      <c r="I11" s="14">
        <v>6</v>
      </c>
      <c r="J11" s="14">
        <v>88</v>
      </c>
      <c r="K11" s="14">
        <v>6</v>
      </c>
      <c r="L11" s="24">
        <f>-H11+J11</f>
        <v>38</v>
      </c>
      <c r="M11" s="29">
        <f>-I11+K11</f>
        <v>0</v>
      </c>
      <c r="N11" s="28">
        <f>+(L11/H11)*100</f>
        <v>76</v>
      </c>
      <c r="O11" s="13">
        <v>5</v>
      </c>
      <c r="P11" s="8">
        <v>6</v>
      </c>
      <c r="Q11" s="13">
        <v>6</v>
      </c>
      <c r="R11" s="8">
        <v>7</v>
      </c>
      <c r="S11" s="13">
        <v>6</v>
      </c>
      <c r="T11" s="10">
        <v>6</v>
      </c>
      <c r="U11" s="13">
        <v>6</v>
      </c>
      <c r="V11" s="10">
        <v>6</v>
      </c>
      <c r="W11" t="s">
        <v>33</v>
      </c>
    </row>
    <row r="12" spans="4:22" ht="12.75">
      <c r="D12" s="14"/>
      <c r="E12" s="14"/>
      <c r="F12" s="14"/>
      <c r="G12" s="14"/>
      <c r="H12" s="14"/>
      <c r="I12" s="14"/>
      <c r="J12" s="14"/>
      <c r="K12" s="14"/>
      <c r="L12" s="24"/>
      <c r="M12" s="24"/>
      <c r="N12" s="24"/>
      <c r="O12" s="13"/>
      <c r="P12" s="13"/>
      <c r="T12" s="7"/>
      <c r="V12" s="7"/>
    </row>
    <row r="13" spans="1:22" ht="12.75">
      <c r="A13" s="3" t="s">
        <v>6</v>
      </c>
      <c r="D13" s="14">
        <v>264</v>
      </c>
      <c r="E13" s="14">
        <v>7</v>
      </c>
      <c r="F13" s="14">
        <v>289</v>
      </c>
      <c r="G13" s="14">
        <v>8</v>
      </c>
      <c r="H13" s="14">
        <v>287</v>
      </c>
      <c r="I13" s="14">
        <v>8</v>
      </c>
      <c r="J13" s="14">
        <v>326</v>
      </c>
      <c r="K13" s="14">
        <v>8</v>
      </c>
      <c r="L13" s="24">
        <f>-H13+J13</f>
        <v>39</v>
      </c>
      <c r="M13" s="29">
        <f>-I13+K13</f>
        <v>0</v>
      </c>
      <c r="N13" s="28">
        <f>+(L13/H13)*100</f>
        <v>13.588850174216027</v>
      </c>
      <c r="O13" s="13">
        <v>7</v>
      </c>
      <c r="P13" s="13">
        <v>7</v>
      </c>
      <c r="Q13" s="13">
        <v>7</v>
      </c>
      <c r="R13" s="8">
        <v>8</v>
      </c>
      <c r="S13" s="13">
        <v>7</v>
      </c>
      <c r="T13" s="10">
        <v>7</v>
      </c>
      <c r="U13" s="13">
        <v>8</v>
      </c>
      <c r="V13" s="10">
        <v>8</v>
      </c>
    </row>
    <row r="14" spans="4:16" ht="12.75">
      <c r="D14" s="14"/>
      <c r="E14" s="14"/>
      <c r="F14" s="14"/>
      <c r="G14" s="14"/>
      <c r="H14" s="14"/>
      <c r="I14" s="14"/>
      <c r="J14" s="14"/>
      <c r="K14" s="14"/>
      <c r="L14" s="24"/>
      <c r="M14" s="24"/>
      <c r="N14" s="24"/>
      <c r="O14" s="13"/>
      <c r="P14" s="13"/>
    </row>
    <row r="15" spans="1:22" ht="12.75">
      <c r="A15" s="3" t="s">
        <v>20</v>
      </c>
      <c r="D15" s="14"/>
      <c r="E15" s="14">
        <v>1</v>
      </c>
      <c r="F15" s="14"/>
      <c r="G15" s="14">
        <v>1</v>
      </c>
      <c r="H15" s="14"/>
      <c r="I15" s="14">
        <v>1</v>
      </c>
      <c r="J15" s="14"/>
      <c r="K15" s="14">
        <v>1</v>
      </c>
      <c r="L15" s="24"/>
      <c r="M15" s="29">
        <f>-I15+K15</f>
        <v>0</v>
      </c>
      <c r="N15" s="28"/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</row>
    <row r="16" spans="4:16" ht="12.75">
      <c r="D16" s="14"/>
      <c r="E16" s="14"/>
      <c r="F16" s="14"/>
      <c r="G16" s="14"/>
      <c r="H16" s="14"/>
      <c r="I16" s="14"/>
      <c r="J16" s="14"/>
      <c r="K16" s="14"/>
      <c r="L16" s="24"/>
      <c r="M16" s="24"/>
      <c r="N16" s="24"/>
      <c r="O16" s="13"/>
      <c r="P16" s="13"/>
    </row>
    <row r="17" spans="1:23" ht="12.75">
      <c r="A17" s="3" t="s">
        <v>7</v>
      </c>
      <c r="D17" s="14">
        <v>299</v>
      </c>
      <c r="E17" s="14">
        <v>6</v>
      </c>
      <c r="F17" s="14">
        <v>256</v>
      </c>
      <c r="G17" s="14">
        <v>6</v>
      </c>
      <c r="H17" s="14">
        <v>378</v>
      </c>
      <c r="I17" s="14">
        <v>7</v>
      </c>
      <c r="J17" s="14">
        <v>270</v>
      </c>
      <c r="K17" s="14">
        <v>7</v>
      </c>
      <c r="L17" s="24">
        <f>-H17+J17</f>
        <v>-108</v>
      </c>
      <c r="M17" s="29">
        <f>-I17+K17</f>
        <v>0</v>
      </c>
      <c r="N17" s="28">
        <f>+(L17/H17)*100</f>
        <v>-28.57142857142857</v>
      </c>
      <c r="O17" s="13">
        <v>6</v>
      </c>
      <c r="P17" s="13">
        <v>6</v>
      </c>
      <c r="Q17" s="13">
        <v>6</v>
      </c>
      <c r="R17" s="13">
        <v>6</v>
      </c>
      <c r="S17" s="13">
        <v>6</v>
      </c>
      <c r="T17" s="8">
        <v>7</v>
      </c>
      <c r="U17" s="13">
        <v>6</v>
      </c>
      <c r="V17" s="8">
        <v>7</v>
      </c>
      <c r="W17" t="s">
        <v>33</v>
      </c>
    </row>
    <row r="18" spans="4:16" ht="12.75">
      <c r="D18" s="14"/>
      <c r="E18" s="14"/>
      <c r="F18" s="14"/>
      <c r="G18" s="14"/>
      <c r="H18" s="14"/>
      <c r="I18" s="14"/>
      <c r="J18" s="14"/>
      <c r="K18" s="14"/>
      <c r="L18" s="24"/>
      <c r="M18" s="24"/>
      <c r="N18" s="24"/>
      <c r="O18" s="13"/>
      <c r="P18" s="13"/>
    </row>
    <row r="19" spans="1:22" ht="12.75">
      <c r="A19" s="3" t="s">
        <v>8</v>
      </c>
      <c r="D19" s="14">
        <v>257</v>
      </c>
      <c r="E19" s="14">
        <v>6</v>
      </c>
      <c r="F19" s="14">
        <v>263</v>
      </c>
      <c r="G19" s="14">
        <v>6</v>
      </c>
      <c r="H19" s="14">
        <v>303</v>
      </c>
      <c r="I19" s="14">
        <v>6</v>
      </c>
      <c r="J19" s="14">
        <v>247</v>
      </c>
      <c r="K19" s="14">
        <v>6</v>
      </c>
      <c r="L19" s="24">
        <f>-H19+J19</f>
        <v>-56</v>
      </c>
      <c r="M19" s="29">
        <f>-I19+K19</f>
        <v>0</v>
      </c>
      <c r="N19" s="28">
        <f>+(L19/H19)*100</f>
        <v>-18.48184818481848</v>
      </c>
      <c r="O19" s="13">
        <v>5</v>
      </c>
      <c r="P19" s="8">
        <v>6</v>
      </c>
      <c r="Q19" s="13">
        <v>6</v>
      </c>
      <c r="R19" s="13">
        <v>6</v>
      </c>
      <c r="S19" s="13">
        <v>6</v>
      </c>
      <c r="T19" s="13">
        <v>6</v>
      </c>
      <c r="U19" s="13">
        <v>6</v>
      </c>
      <c r="V19" s="13">
        <v>6</v>
      </c>
    </row>
    <row r="20" spans="4:16" ht="12.75">
      <c r="D20" s="14"/>
      <c r="E20" s="14"/>
      <c r="F20" s="14"/>
      <c r="G20" s="14"/>
      <c r="H20" s="14"/>
      <c r="I20" s="14"/>
      <c r="J20" s="14"/>
      <c r="K20" s="14"/>
      <c r="L20" s="24"/>
      <c r="M20" s="24"/>
      <c r="N20" s="24"/>
      <c r="O20" s="13"/>
      <c r="P20" s="13"/>
    </row>
    <row r="21" spans="1:22" ht="12.75">
      <c r="A21" s="3" t="s">
        <v>9</v>
      </c>
      <c r="D21" s="14">
        <v>56</v>
      </c>
      <c r="E21" s="14">
        <v>5</v>
      </c>
      <c r="F21" s="14">
        <v>62</v>
      </c>
      <c r="G21" s="14">
        <v>6</v>
      </c>
      <c r="H21" s="14">
        <v>102</v>
      </c>
      <c r="I21" s="14">
        <v>6</v>
      </c>
      <c r="J21" s="14">
        <v>72</v>
      </c>
      <c r="K21" s="14">
        <v>7</v>
      </c>
      <c r="L21" s="24">
        <f>-H21+J21</f>
        <v>-30</v>
      </c>
      <c r="M21" s="29">
        <f>-I21+K21</f>
        <v>1</v>
      </c>
      <c r="N21" s="28">
        <f>+(L21/H21)*100</f>
        <v>-29.411764705882355</v>
      </c>
      <c r="O21" s="13">
        <v>5</v>
      </c>
      <c r="P21" s="8">
        <v>6</v>
      </c>
      <c r="Q21" s="13">
        <v>6</v>
      </c>
      <c r="R21" s="8">
        <v>7</v>
      </c>
      <c r="S21" s="13">
        <v>6</v>
      </c>
      <c r="T21" s="10">
        <v>6</v>
      </c>
      <c r="U21" s="13">
        <v>6</v>
      </c>
      <c r="V21" s="10">
        <v>7</v>
      </c>
    </row>
    <row r="22" spans="4:16" ht="12.75">
      <c r="D22" s="14"/>
      <c r="E22" s="14"/>
      <c r="F22" s="14"/>
      <c r="G22" s="14"/>
      <c r="H22" s="14"/>
      <c r="I22" s="14"/>
      <c r="J22" s="14"/>
      <c r="K22" s="14"/>
      <c r="L22" s="24"/>
      <c r="M22" s="24"/>
      <c r="N22" s="24"/>
      <c r="O22" s="13"/>
      <c r="P22" s="13"/>
    </row>
    <row r="23" spans="1:22" ht="12.75">
      <c r="A23" s="3" t="s">
        <v>18</v>
      </c>
      <c r="D23" s="14">
        <v>127</v>
      </c>
      <c r="E23" s="14">
        <v>5</v>
      </c>
      <c r="F23" s="14">
        <v>123</v>
      </c>
      <c r="G23" s="14">
        <v>5</v>
      </c>
      <c r="H23" s="14">
        <v>90</v>
      </c>
      <c r="I23" s="14">
        <v>5</v>
      </c>
      <c r="J23" s="14">
        <v>130</v>
      </c>
      <c r="K23" s="14">
        <v>5</v>
      </c>
      <c r="L23" s="24">
        <f>-H23+J23</f>
        <v>40</v>
      </c>
      <c r="M23" s="29">
        <f>-I23+K23</f>
        <v>0</v>
      </c>
      <c r="N23" s="28">
        <f>+(L23/H23)*100</f>
        <v>44.44444444444444</v>
      </c>
      <c r="O23" s="13">
        <v>5</v>
      </c>
      <c r="P23" s="13">
        <v>5</v>
      </c>
      <c r="Q23" s="13">
        <v>5</v>
      </c>
      <c r="R23" s="8">
        <v>6</v>
      </c>
      <c r="S23" s="13">
        <v>5</v>
      </c>
      <c r="T23" s="10">
        <v>5</v>
      </c>
      <c r="U23" s="13">
        <v>5</v>
      </c>
      <c r="V23" s="10">
        <v>5</v>
      </c>
    </row>
    <row r="24" spans="1:22" ht="12.75">
      <c r="A24" s="3"/>
      <c r="D24" s="14"/>
      <c r="E24" s="14"/>
      <c r="F24" s="14"/>
      <c r="G24" s="14"/>
      <c r="H24" s="14"/>
      <c r="I24" s="14"/>
      <c r="J24" s="14"/>
      <c r="K24" s="14"/>
      <c r="L24" s="24"/>
      <c r="M24" s="29"/>
      <c r="N24" s="28"/>
      <c r="O24" s="13"/>
      <c r="P24" s="13"/>
      <c r="Q24" s="13"/>
      <c r="R24" s="8"/>
      <c r="S24" s="13"/>
      <c r="T24" s="8"/>
      <c r="U24" s="13"/>
      <c r="V24" s="8"/>
    </row>
    <row r="25" spans="1:22" ht="12.75">
      <c r="A25" s="3" t="s">
        <v>23</v>
      </c>
      <c r="D25" s="14"/>
      <c r="E25" s="14"/>
      <c r="F25" s="14"/>
      <c r="G25" s="14"/>
      <c r="H25" s="14">
        <v>74</v>
      </c>
      <c r="I25" s="14">
        <v>6</v>
      </c>
      <c r="J25" s="14">
        <v>325</v>
      </c>
      <c r="K25" s="14">
        <v>10</v>
      </c>
      <c r="L25" s="24">
        <f>-H25+J25</f>
        <v>251</v>
      </c>
      <c r="M25" s="29">
        <f>-I25+K25</f>
        <v>4</v>
      </c>
      <c r="N25" s="28">
        <f>+(L25/H25)*100</f>
        <v>339.1891891891892</v>
      </c>
      <c r="O25" s="13"/>
      <c r="P25" s="13"/>
      <c r="Q25" s="13"/>
      <c r="R25" s="8"/>
      <c r="S25" s="13">
        <v>7</v>
      </c>
      <c r="T25" s="8">
        <v>7</v>
      </c>
      <c r="U25" s="13">
        <v>10</v>
      </c>
      <c r="V25" s="8">
        <v>10</v>
      </c>
    </row>
    <row r="26" spans="4:16" ht="12.75">
      <c r="D26" s="14"/>
      <c r="E26" s="14"/>
      <c r="F26" s="14"/>
      <c r="G26" s="14"/>
      <c r="H26" s="14"/>
      <c r="I26" s="14"/>
      <c r="J26" s="14"/>
      <c r="K26" s="14"/>
      <c r="L26" s="24"/>
      <c r="M26" s="24"/>
      <c r="N26" s="24"/>
      <c r="P26" s="13"/>
    </row>
    <row r="27" spans="1:23" ht="12.75">
      <c r="A27" s="15" t="s">
        <v>10</v>
      </c>
      <c r="B27" s="15"/>
      <c r="C27" s="15"/>
      <c r="D27" s="19">
        <f aca="true" t="shared" si="0" ref="D27:K27">SUM(D8:D26)</f>
        <v>1359</v>
      </c>
      <c r="E27" s="16">
        <f t="shared" si="0"/>
        <v>43</v>
      </c>
      <c r="F27" s="19">
        <f t="shared" si="0"/>
        <v>1368</v>
      </c>
      <c r="G27" s="16">
        <f t="shared" si="0"/>
        <v>47</v>
      </c>
      <c r="H27" s="19">
        <f t="shared" si="0"/>
        <v>1550</v>
      </c>
      <c r="I27" s="16">
        <f t="shared" si="0"/>
        <v>53</v>
      </c>
      <c r="J27" s="19">
        <f t="shared" si="0"/>
        <v>1678</v>
      </c>
      <c r="K27" s="16">
        <f t="shared" si="0"/>
        <v>57</v>
      </c>
      <c r="L27" s="24">
        <f>-H27+J27</f>
        <v>128</v>
      </c>
      <c r="M27" s="29">
        <f>-I27+K27</f>
        <v>4</v>
      </c>
      <c r="N27" s="28">
        <f>+(L27/H27)*100</f>
        <v>8.258064516129032</v>
      </c>
      <c r="O27" s="16">
        <f aca="true" t="shared" si="1" ref="O27:V27">SUM(O8:O26)</f>
        <v>41</v>
      </c>
      <c r="P27" s="16">
        <f t="shared" si="1"/>
        <v>45</v>
      </c>
      <c r="Q27" s="16">
        <f t="shared" si="1"/>
        <v>44</v>
      </c>
      <c r="R27" s="16">
        <f t="shared" si="1"/>
        <v>49</v>
      </c>
      <c r="S27" s="16">
        <f t="shared" si="1"/>
        <v>51</v>
      </c>
      <c r="T27" s="16">
        <f t="shared" si="1"/>
        <v>52</v>
      </c>
      <c r="U27" s="16">
        <f t="shared" si="1"/>
        <v>55</v>
      </c>
      <c r="V27" s="16">
        <f t="shared" si="1"/>
        <v>57</v>
      </c>
      <c r="W27" t="s">
        <v>37</v>
      </c>
    </row>
    <row r="28" spans="4:14" ht="12.75">
      <c r="D28" s="14"/>
      <c r="E28" s="14"/>
      <c r="F28" s="14"/>
      <c r="G28" s="14"/>
      <c r="H28" s="14"/>
      <c r="I28" s="14"/>
      <c r="J28" s="14"/>
      <c r="K28" s="14"/>
      <c r="L28" s="24"/>
      <c r="M28" s="24"/>
      <c r="N28" s="29"/>
    </row>
    <row r="29" spans="1:22" ht="12.75">
      <c r="A29" s="26" t="s">
        <v>11</v>
      </c>
      <c r="B29" s="27"/>
      <c r="C29" s="27"/>
      <c r="D29" s="14">
        <v>2863</v>
      </c>
      <c r="E29" s="14">
        <v>100</v>
      </c>
      <c r="F29" s="14">
        <v>2945</v>
      </c>
      <c r="G29" s="14">
        <v>105</v>
      </c>
      <c r="H29" s="14">
        <v>3112</v>
      </c>
      <c r="I29" s="14">
        <v>112</v>
      </c>
      <c r="J29" s="14">
        <v>3246</v>
      </c>
      <c r="K29" s="14">
        <v>111</v>
      </c>
      <c r="L29" s="24">
        <f>-H29+J29</f>
        <v>134</v>
      </c>
      <c r="M29" s="29">
        <f>-I29+K29</f>
        <v>-1</v>
      </c>
      <c r="N29" s="28">
        <f>+(L29/H29)*100</f>
        <v>4.305912596401028</v>
      </c>
      <c r="O29" s="25">
        <v>97</v>
      </c>
      <c r="P29" s="25">
        <v>106</v>
      </c>
      <c r="Q29" s="25">
        <v>103</v>
      </c>
      <c r="R29" s="25">
        <v>113</v>
      </c>
      <c r="S29" s="25">
        <v>103</v>
      </c>
      <c r="T29" s="25">
        <v>113</v>
      </c>
      <c r="U29" s="25">
        <v>111</v>
      </c>
      <c r="V29" s="25">
        <v>116</v>
      </c>
    </row>
    <row r="30" spans="4:16" ht="12.75">
      <c r="D30" s="14"/>
      <c r="E30" s="14"/>
      <c r="F30" s="14"/>
      <c r="G30" s="14"/>
      <c r="H30" s="14"/>
      <c r="I30" s="14"/>
      <c r="J30" s="14"/>
      <c r="K30" s="14"/>
      <c r="L30" s="24"/>
      <c r="M30" s="24"/>
      <c r="N30" s="29"/>
      <c r="O30" s="13"/>
      <c r="P30" s="13"/>
    </row>
    <row r="31" spans="1:22" ht="12.75">
      <c r="A31" s="26" t="s">
        <v>12</v>
      </c>
      <c r="B31" s="27"/>
      <c r="C31" s="27"/>
      <c r="D31" s="14">
        <v>491</v>
      </c>
      <c r="E31" s="14">
        <v>14</v>
      </c>
      <c r="F31" s="14">
        <v>752</v>
      </c>
      <c r="G31" s="14">
        <v>15</v>
      </c>
      <c r="H31" s="14">
        <v>750</v>
      </c>
      <c r="I31" s="14">
        <v>14</v>
      </c>
      <c r="J31" s="14">
        <v>685</v>
      </c>
      <c r="K31" s="14">
        <v>15</v>
      </c>
      <c r="L31" s="24">
        <f>-H31+J31</f>
        <v>-65</v>
      </c>
      <c r="M31" s="29">
        <f>-I31+K31</f>
        <v>1</v>
      </c>
      <c r="N31" s="28">
        <f>+(L31/H31)*100</f>
        <v>-8.666666666666668</v>
      </c>
      <c r="O31" s="25">
        <v>14</v>
      </c>
      <c r="P31" s="25">
        <v>14</v>
      </c>
      <c r="Q31" s="25">
        <v>15</v>
      </c>
      <c r="R31" s="25">
        <v>15</v>
      </c>
      <c r="S31" s="25">
        <v>13</v>
      </c>
      <c r="T31" s="25">
        <v>14</v>
      </c>
      <c r="U31" s="25">
        <v>15</v>
      </c>
      <c r="V31" s="25">
        <v>15</v>
      </c>
    </row>
    <row r="32" spans="4:14" ht="12.75">
      <c r="D32" s="14"/>
      <c r="E32" s="14"/>
      <c r="F32" s="14"/>
      <c r="G32" s="14"/>
      <c r="H32" s="14"/>
      <c r="I32" s="14"/>
      <c r="J32" s="14"/>
      <c r="K32" s="14"/>
      <c r="L32" s="24"/>
      <c r="M32" s="24"/>
      <c r="N32" s="29"/>
    </row>
    <row r="33" spans="1:22" ht="12.75">
      <c r="A33" s="15" t="s">
        <v>13</v>
      </c>
      <c r="B33" s="17"/>
      <c r="C33" s="17"/>
      <c r="D33" s="19">
        <f aca="true" t="shared" si="2" ref="D33:K33">SUM(D27:D31)</f>
        <v>4713</v>
      </c>
      <c r="E33" s="19">
        <f t="shared" si="2"/>
        <v>157</v>
      </c>
      <c r="F33" s="19">
        <f t="shared" si="2"/>
        <v>5065</v>
      </c>
      <c r="G33" s="19">
        <f t="shared" si="2"/>
        <v>167</v>
      </c>
      <c r="H33" s="19">
        <f t="shared" si="2"/>
        <v>5412</v>
      </c>
      <c r="I33" s="19">
        <f t="shared" si="2"/>
        <v>179</v>
      </c>
      <c r="J33" s="19">
        <f t="shared" si="2"/>
        <v>5609</v>
      </c>
      <c r="K33" s="19">
        <f t="shared" si="2"/>
        <v>183</v>
      </c>
      <c r="L33" s="24">
        <f>-H33+J33</f>
        <v>197</v>
      </c>
      <c r="M33" s="29">
        <f>-I33+K33</f>
        <v>4</v>
      </c>
      <c r="N33" s="28">
        <f>+(L33/H33)*100</f>
        <v>3.640059127864006</v>
      </c>
      <c r="O33" s="16">
        <f aca="true" t="shared" si="3" ref="O33:V33">SUM(O27:O31)</f>
        <v>152</v>
      </c>
      <c r="P33" s="16">
        <f t="shared" si="3"/>
        <v>165</v>
      </c>
      <c r="Q33" s="16">
        <f t="shared" si="3"/>
        <v>162</v>
      </c>
      <c r="R33" s="16">
        <f t="shared" si="3"/>
        <v>177</v>
      </c>
      <c r="S33" s="16">
        <f t="shared" si="3"/>
        <v>167</v>
      </c>
      <c r="T33" s="16">
        <f t="shared" si="3"/>
        <v>179</v>
      </c>
      <c r="U33" s="16">
        <f t="shared" si="3"/>
        <v>181</v>
      </c>
      <c r="V33" s="16">
        <f t="shared" si="3"/>
        <v>188</v>
      </c>
    </row>
    <row r="34" spans="4:14" ht="12.75">
      <c r="D34" s="14"/>
      <c r="E34" s="14"/>
      <c r="F34" s="14"/>
      <c r="G34" s="14"/>
      <c r="H34" s="14"/>
      <c r="I34" s="14"/>
      <c r="J34" s="14"/>
      <c r="K34" s="14"/>
      <c r="L34" s="24"/>
      <c r="M34" s="24"/>
      <c r="N34" s="29"/>
    </row>
    <row r="35" spans="4:14" ht="12.75">
      <c r="D35" s="14"/>
      <c r="E35" s="14"/>
      <c r="F35" s="14"/>
      <c r="G35" s="14"/>
      <c r="H35" s="14"/>
      <c r="I35" s="14"/>
      <c r="J35" s="14"/>
      <c r="K35" s="14"/>
      <c r="L35" s="24"/>
      <c r="M35" s="24"/>
      <c r="N35" s="29"/>
    </row>
    <row r="36" spans="1:22" ht="12.75">
      <c r="A36" s="26" t="s">
        <v>14</v>
      </c>
      <c r="B36" s="27"/>
      <c r="C36" s="27"/>
      <c r="D36" s="25">
        <v>349</v>
      </c>
      <c r="E36" s="25">
        <v>17</v>
      </c>
      <c r="F36" s="25">
        <v>393</v>
      </c>
      <c r="G36" s="25">
        <v>20</v>
      </c>
      <c r="H36" s="25">
        <v>451</v>
      </c>
      <c r="I36" s="25">
        <v>27</v>
      </c>
      <c r="J36" s="25">
        <v>448</v>
      </c>
      <c r="K36" s="25">
        <v>20</v>
      </c>
      <c r="L36" s="24">
        <f>-H36+J36</f>
        <v>-3</v>
      </c>
      <c r="M36" s="29">
        <f>-I36+K36</f>
        <v>-7</v>
      </c>
      <c r="N36" s="28">
        <f>+(L36/H36)*100</f>
        <v>-0.6651884700665188</v>
      </c>
      <c r="O36" s="13">
        <v>17</v>
      </c>
      <c r="P36" s="13">
        <v>17</v>
      </c>
      <c r="Q36" s="13">
        <v>20</v>
      </c>
      <c r="R36" s="13">
        <v>20</v>
      </c>
      <c r="S36" s="13">
        <v>20</v>
      </c>
      <c r="T36" s="13">
        <v>25</v>
      </c>
      <c r="U36" s="13">
        <v>24</v>
      </c>
      <c r="V36" s="13">
        <v>26</v>
      </c>
    </row>
    <row r="37" spans="4:16" ht="12.75">
      <c r="D37" s="14"/>
      <c r="E37" s="14"/>
      <c r="F37" s="14"/>
      <c r="G37" s="14"/>
      <c r="H37" s="14"/>
      <c r="I37" s="14"/>
      <c r="J37" s="14"/>
      <c r="K37" s="14"/>
      <c r="L37" s="24"/>
      <c r="M37" s="29"/>
      <c r="N37" s="29"/>
      <c r="P37" s="13"/>
    </row>
    <row r="38" spans="1:22" ht="12.75">
      <c r="A38" s="26" t="s">
        <v>15</v>
      </c>
      <c r="B38" s="27"/>
      <c r="C38" s="27"/>
      <c r="D38" s="25">
        <f>+D33+D36</f>
        <v>5062</v>
      </c>
      <c r="E38" s="25">
        <f>SUM(E33:E37)</f>
        <v>174</v>
      </c>
      <c r="F38" s="25">
        <f>+F33+F36</f>
        <v>5458</v>
      </c>
      <c r="G38" s="25">
        <f>SUM(G33:G37)</f>
        <v>187</v>
      </c>
      <c r="H38" s="25">
        <f>+H33+H36</f>
        <v>5863</v>
      </c>
      <c r="I38" s="25">
        <f>SUM(I33:I37)</f>
        <v>206</v>
      </c>
      <c r="J38" s="25">
        <f>SUM(J33:J36)</f>
        <v>6057</v>
      </c>
      <c r="K38" s="25">
        <f>SUM(K33:K37)</f>
        <v>203</v>
      </c>
      <c r="L38" s="24">
        <f>-H38+J38</f>
        <v>194</v>
      </c>
      <c r="M38" s="29">
        <f>-I38+K38</f>
        <v>-3</v>
      </c>
      <c r="N38" s="28">
        <f>+(L38/H38)*100</f>
        <v>3.3088862357155038</v>
      </c>
      <c r="O38" s="13">
        <f aca="true" t="shared" si="4" ref="O38:T38">SUM(O33:O36)</f>
        <v>169</v>
      </c>
      <c r="P38" s="13">
        <f t="shared" si="4"/>
        <v>182</v>
      </c>
      <c r="Q38" s="13">
        <f t="shared" si="4"/>
        <v>182</v>
      </c>
      <c r="R38" s="13">
        <f t="shared" si="4"/>
        <v>197</v>
      </c>
      <c r="S38" s="13">
        <f t="shared" si="4"/>
        <v>187</v>
      </c>
      <c r="T38" s="13">
        <f t="shared" si="4"/>
        <v>204</v>
      </c>
      <c r="U38" s="13">
        <f>SUM(U33:U36)</f>
        <v>205</v>
      </c>
      <c r="V38" s="13">
        <f>SUM(V33:V36)</f>
        <v>214</v>
      </c>
    </row>
    <row r="39" spans="8:22" ht="12.75">
      <c r="H39" s="3"/>
      <c r="I39" s="13" t="s">
        <v>27</v>
      </c>
      <c r="N39" s="13"/>
      <c r="O39" s="13"/>
      <c r="P39" s="13"/>
      <c r="S39" s="13" t="s">
        <v>29</v>
      </c>
      <c r="T39" s="13" t="s">
        <v>29</v>
      </c>
      <c r="U39" s="13"/>
      <c r="V39" s="13"/>
    </row>
    <row r="40" spans="1:13" ht="15">
      <c r="A40" s="6" t="s">
        <v>16</v>
      </c>
      <c r="C40" s="30"/>
      <c r="I40" s="4"/>
      <c r="M40" s="3"/>
    </row>
    <row r="42" spans="1:18" ht="14.25">
      <c r="A42" t="s">
        <v>46</v>
      </c>
      <c r="C42" s="31"/>
      <c r="D42" s="31" t="s">
        <v>19</v>
      </c>
      <c r="E42" s="31"/>
      <c r="F42" s="31"/>
      <c r="G42" s="31"/>
      <c r="H42" s="31"/>
      <c r="I42" s="31"/>
      <c r="J42" s="31"/>
      <c r="L42" s="31"/>
      <c r="M42" s="31"/>
      <c r="N42" s="31"/>
      <c r="O42" s="31"/>
      <c r="P42" s="31"/>
      <c r="Q42" s="31"/>
      <c r="R42" s="31"/>
    </row>
    <row r="43" spans="3:18" ht="14.25">
      <c r="C43" s="31"/>
      <c r="D43" s="31" t="s">
        <v>24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3:18" ht="14.25">
      <c r="C44" s="31"/>
      <c r="D44" s="31" t="s">
        <v>44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3:18" ht="14.2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20" ht="15">
      <c r="A46" t="s">
        <v>30</v>
      </c>
      <c r="C46" s="32"/>
      <c r="D46" s="32"/>
      <c r="E46" s="32"/>
      <c r="F46" s="32"/>
      <c r="G46" s="32"/>
      <c r="H46" s="32"/>
      <c r="I46" s="31"/>
      <c r="J46" s="32"/>
      <c r="K46" s="32"/>
      <c r="L46" s="32"/>
      <c r="M46" s="32"/>
      <c r="N46" s="31"/>
      <c r="O46" s="31"/>
      <c r="P46" s="31"/>
      <c r="Q46" s="31"/>
      <c r="R46" s="31"/>
      <c r="S46" s="7"/>
      <c r="T46" s="7"/>
    </row>
    <row r="47" spans="1:20" ht="14.25">
      <c r="A47" t="s">
        <v>26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7"/>
      <c r="T47" s="7"/>
    </row>
    <row r="48" spans="3:18" ht="14.2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4.25">
      <c r="A49" s="35" t="s">
        <v>28</v>
      </c>
      <c r="B49" s="35"/>
      <c r="C49" s="35"/>
      <c r="D49" s="35"/>
      <c r="E49" s="35"/>
      <c r="F49" s="35"/>
      <c r="G49" s="35"/>
      <c r="H49" s="35"/>
      <c r="I49" s="35"/>
      <c r="J49" s="35"/>
      <c r="K49" s="31"/>
      <c r="L49" s="31"/>
      <c r="M49" s="31"/>
      <c r="N49" s="31"/>
      <c r="O49" s="31"/>
      <c r="P49" s="31"/>
      <c r="Q49" s="31"/>
      <c r="R49" s="31"/>
    </row>
    <row r="50" spans="1:18" ht="14.25">
      <c r="A50" s="35" t="s">
        <v>25</v>
      </c>
      <c r="B50" s="35"/>
      <c r="C50" s="35"/>
      <c r="D50" s="35"/>
      <c r="E50" s="35"/>
      <c r="F50" s="35"/>
      <c r="G50" s="35"/>
      <c r="H50" s="35"/>
      <c r="I50" s="35"/>
      <c r="J50" s="35"/>
      <c r="K50" s="31"/>
      <c r="L50" s="31"/>
      <c r="M50" s="31"/>
      <c r="N50" s="31"/>
      <c r="O50" s="31"/>
      <c r="P50" s="31"/>
      <c r="Q50" s="31"/>
      <c r="R50" s="31"/>
    </row>
    <row r="51" ht="14.25">
      <c r="R51" s="31"/>
    </row>
    <row r="52" ht="12.75">
      <c r="A52" t="s">
        <v>43</v>
      </c>
    </row>
    <row r="54" ht="12.75">
      <c r="A54" t="s">
        <v>45</v>
      </c>
    </row>
    <row r="55" spans="3:18" ht="14.2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93" spans="1:14" ht="12.75">
      <c r="A93" s="9"/>
      <c r="B93" s="7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2"/>
      <c r="N93" s="11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10"/>
      <c r="N94" s="7"/>
    </row>
  </sheetData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Skoledirektorat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Eiersted</dc:creator>
  <cp:keywords/>
  <dc:description/>
  <cp:lastModifiedBy>UUF</cp:lastModifiedBy>
  <cp:lastPrinted>2006-04-20T12:06:22Z</cp:lastPrinted>
  <dcterms:created xsi:type="dcterms:W3CDTF">1998-04-06T09:14:32Z</dcterms:created>
  <dcterms:modified xsi:type="dcterms:W3CDTF">2006-04-20T12:06:24Z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LocalDocument">
    <vt:bool>true</vt:bool>
  </property>
  <property fmtid="{D5CDD505-2E9C-101B-9397-08002B2CF9AE}" pid="3" name="ICLInviaDocumentId">
    <vt:lpwstr>{0A9B2C7A-2768-43B9-924C-F5D88FF05DBC}</vt:lpwstr>
  </property>
  <property fmtid="{D5CDD505-2E9C-101B-9397-08002B2CF9AE}" pid="4" name="ICLInviaNewDocument">
    <vt:bool>false</vt:bool>
  </property>
  <property fmtid="{D5CDD505-2E9C-101B-9397-08002B2CF9AE}" pid="5" name="eDocWrapped">
    <vt:bool>true</vt:bool>
  </property>
  <property fmtid="{D5CDD505-2E9C-101B-9397-08002B2CF9AE}" pid="6" name="ICLInviaDenyAllSaves">
    <vt:bool>false</vt:bool>
  </property>
  <property fmtid="{D5CDD505-2E9C-101B-9397-08002B2CF9AE}" pid="7" name="ICLInviaReadOnly">
    <vt:bool>false</vt:bool>
  </property>
  <property fmtid="{D5CDD505-2E9C-101B-9397-08002B2CF9AE}" pid="8" name="ICLInviaTemplate">
    <vt:bool>false</vt:bool>
  </property>
  <property fmtid="{D5CDD505-2E9C-101B-9397-08002B2CF9AE}" pid="9" name="ICLInviaForceDisplaySaveAs">
    <vt:bool>false</vt:bool>
  </property>
  <property fmtid="{D5CDD505-2E9C-101B-9397-08002B2CF9AE}" pid="10" name="ICLInviaIsBeingSaved">
    <vt:bool>true</vt:bool>
  </property>
  <property fmtid="{D5CDD505-2E9C-101B-9397-08002B2CF9AE}" pid="11" name="FujitsuDocumentOpenedAndNotYetMarkedAsEDocInExcel">
    <vt:bool>false</vt:bool>
  </property>
</Properties>
</file>