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<sst xmlns="http://schemas.openxmlformats.org/spreadsheetml/2006/main" count="27" uniqueCount="26">
  <si>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Moms</t>
  </si>
  <si>
    <t>Reference</t>
  </si>
  <si>
    <t>Bemærkninger</t>
  </si>
  <si>
    <t>Disponibelt beløb:</t>
  </si>
  <si>
    <t>Udbetalte tilskud</t>
  </si>
  <si>
    <t>Garantier der</t>
  </si>
  <si>
    <t>Disponeret</t>
  </si>
  <si>
    <t>i alt</t>
  </si>
  <si>
    <t>I alt</t>
  </si>
  <si>
    <t>Til rest:</t>
  </si>
  <si>
    <t>mødet</t>
  </si>
  <si>
    <t>Lokale</t>
  </si>
  <si>
    <t>Børn</t>
  </si>
  <si>
    <t>Unge</t>
  </si>
  <si>
    <t>Projekter og arrangementer</t>
  </si>
  <si>
    <t>Indstillet på mødet</t>
  </si>
  <si>
    <t xml:space="preserve">Indstillet på </t>
  </si>
  <si>
    <t>Aktuelt budget-</t>
  </si>
  <si>
    <t>forslag ex. moms</t>
  </si>
  <si>
    <t>forslag incl. moms</t>
  </si>
  <si>
    <t>Ny lokalpulje</t>
  </si>
  <si>
    <t>Projekter udv. af K/M-huse</t>
  </si>
  <si>
    <t>Bevilget hidtil inkl. returmidler</t>
  </si>
  <si>
    <t>Budget 2007 incl. moms</t>
  </si>
  <si>
    <t>Budgetår</t>
  </si>
  <si>
    <t>forventes udløst i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</si>
</sst>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4" fontId="0" fillId="0" borderId="0" xfId="15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2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64" fontId="0" fillId="2" borderId="0" xfId="15" applyNumberFormat="1" applyFont="1" applyFill="1" applyAlignment="1">
      <alignment horizontal="center"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9" xfId="15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B1" sqref="B1"/>
    </sheetView>
  </sheetViews>
  <sheetFormatPr defaultColWidth="9.140625" defaultRowHeight="12.75"/>
  <cols>
    <col min="1" max="1" width="9.140625" style="5" customWidth="1"/>
    <col min="2" max="2" width="26.140625" style="5" customWidth="1"/>
    <col min="3" max="3" width="16.421875" style="5" customWidth="1"/>
    <col min="4" max="4" width="14.28125" style="5" customWidth="1"/>
    <col min="5" max="5" width="16.421875" style="5" customWidth="1"/>
    <col min="6" max="6" width="12.140625" style="5" customWidth="1"/>
    <col min="7" max="8" width="10.28125" style="5" customWidth="1"/>
    <col min="9" max="9" width="9.140625" style="5" customWidth="1"/>
    <col min="10" max="10" width="12.7109375" style="5" bestFit="1" customWidth="1"/>
    <col min="11" max="16384" width="9.140625" style="5" customWidth="1"/>
  </cols>
  <sheetData>
    <row r="1" spans="1:2" ht="12.75">
      <c r="A1" s="61" t="s">
        <v>24</v>
      </c>
      <c r="B1" s="62">
        <v>2007</v>
      </c>
    </row>
    <row r="2" spans="2:7" ht="12.75">
      <c r="B2" s="1"/>
      <c r="C2" s="2" t="s">
        <v>17</v>
      </c>
      <c r="D2" s="2" t="s">
        <v>0</v>
      </c>
      <c r="E2" s="2" t="s">
        <v>17</v>
      </c>
      <c r="F2" s="3" t="s">
        <v>1</v>
      </c>
      <c r="G2" s="4" t="s">
        <v>2</v>
      </c>
    </row>
    <row r="3" spans="2:6" ht="13.5" customHeight="1">
      <c r="B3" s="6" t="s">
        <v>3</v>
      </c>
      <c r="C3" s="2" t="s">
        <v>18</v>
      </c>
      <c r="D3" s="2"/>
      <c r="E3" s="2" t="s">
        <v>19</v>
      </c>
      <c r="F3" s="7"/>
    </row>
    <row r="4" spans="2:6" ht="12.75">
      <c r="B4" s="5" t="s">
        <v>14</v>
      </c>
      <c r="C4" s="52">
        <v>3256000</v>
      </c>
      <c r="D4" s="9">
        <f>ROUND((C4/0.93-C4),-3)</f>
        <v>245000</v>
      </c>
      <c r="E4" s="8">
        <f>SUM(C4:D4)</f>
        <v>3501000</v>
      </c>
      <c r="F4" s="7"/>
    </row>
    <row r="5" spans="3:6" ht="12.75">
      <c r="C5" s="52"/>
      <c r="D5" s="8"/>
      <c r="E5" s="8"/>
      <c r="F5" s="7"/>
    </row>
    <row r="6" spans="3:7" s="10" customFormat="1" ht="12.75">
      <c r="C6" s="11"/>
      <c r="D6" s="11"/>
      <c r="E6" s="11"/>
      <c r="F6" s="12"/>
      <c r="G6" s="13"/>
    </row>
    <row r="7" spans="2:6" s="16" customFormat="1" ht="12.75">
      <c r="B7" s="14" t="s">
        <v>20</v>
      </c>
      <c r="C7" s="11">
        <f>SUM(C4:C6)</f>
        <v>3256000</v>
      </c>
      <c r="D7" s="11">
        <f>SUM(D4:D6)</f>
        <v>245000</v>
      </c>
      <c r="E7" s="11">
        <f>SUM(E4:E6)</f>
        <v>3501000</v>
      </c>
      <c r="F7" s="15"/>
    </row>
    <row r="8" s="13" customFormat="1" ht="13.5" thickBot="1">
      <c r="C8" s="51"/>
    </row>
    <row r="9" spans="2:8" s="13" customFormat="1" ht="12.75">
      <c r="B9" s="17"/>
      <c r="C9" s="17"/>
      <c r="D9" s="17"/>
      <c r="E9" s="17"/>
      <c r="F9" s="17"/>
      <c r="G9" s="17"/>
      <c r="H9" s="17"/>
    </row>
    <row r="10" spans="3:6" s="13" customFormat="1" ht="12.75">
      <c r="C10" s="18" t="s">
        <v>4</v>
      </c>
      <c r="D10" s="18" t="s">
        <v>5</v>
      </c>
      <c r="E10" s="18" t="s">
        <v>16</v>
      </c>
      <c r="F10" s="18" t="s">
        <v>6</v>
      </c>
    </row>
    <row r="11" spans="4:6" s="13" customFormat="1" ht="12.75">
      <c r="D11" s="18" t="s">
        <v>25</v>
      </c>
      <c r="E11" s="18" t="s">
        <v>10</v>
      </c>
      <c r="F11" s="18" t="s">
        <v>7</v>
      </c>
    </row>
    <row r="12" spans="2:8" s="13" customFormat="1" ht="12.75">
      <c r="B12" s="19"/>
      <c r="C12" s="19"/>
      <c r="D12" s="20">
        <v>2007</v>
      </c>
      <c r="E12" s="19"/>
      <c r="F12" s="19"/>
      <c r="G12" s="16"/>
      <c r="H12" s="16"/>
    </row>
    <row r="13" spans="2:8" s="13" customFormat="1" ht="12.75">
      <c r="B13" s="21"/>
      <c r="C13" s="22"/>
      <c r="D13" s="45"/>
      <c r="E13" s="34"/>
      <c r="F13" s="46"/>
      <c r="G13" s="23"/>
      <c r="H13" s="23"/>
    </row>
    <row r="14" spans="2:8" s="13" customFormat="1" ht="12.75">
      <c r="B14" s="1" t="s">
        <v>11</v>
      </c>
      <c r="C14" s="48"/>
      <c r="D14" s="35">
        <v>36000</v>
      </c>
      <c r="E14" s="53">
        <v>37000</v>
      </c>
      <c r="F14" s="49">
        <f>SUM(C14:E14)</f>
        <v>73000</v>
      </c>
      <c r="G14" s="16"/>
      <c r="H14" s="16"/>
    </row>
    <row r="15" spans="2:8" s="13" customFormat="1" ht="12.75">
      <c r="B15" s="1"/>
      <c r="C15" s="48"/>
      <c r="D15" s="35"/>
      <c r="E15" s="35"/>
      <c r="F15" s="1"/>
      <c r="G15" s="16"/>
      <c r="H15" s="40"/>
    </row>
    <row r="16" spans="2:8" s="13" customFormat="1" ht="12.75">
      <c r="B16" s="1" t="s">
        <v>12</v>
      </c>
      <c r="C16" s="48"/>
      <c r="D16" s="35">
        <v>343350</v>
      </c>
      <c r="E16" s="35">
        <v>150000</v>
      </c>
      <c r="F16" s="49">
        <f>SUM(C16:E16)</f>
        <v>493350</v>
      </c>
      <c r="G16" s="16"/>
      <c r="H16" s="40"/>
    </row>
    <row r="17" spans="2:8" s="13" customFormat="1" ht="12.75">
      <c r="B17" s="1"/>
      <c r="C17" s="48"/>
      <c r="D17" s="35"/>
      <c r="E17" s="35"/>
      <c r="F17" s="49"/>
      <c r="G17" s="16"/>
      <c r="H17" s="40"/>
    </row>
    <row r="18" spans="2:8" s="13" customFormat="1" ht="12.75">
      <c r="B18" s="1" t="s">
        <v>13</v>
      </c>
      <c r="C18" s="48"/>
      <c r="D18" s="35">
        <v>44000</v>
      </c>
      <c r="E18" s="35">
        <v>25000</v>
      </c>
      <c r="F18" s="49">
        <f>SUM(C18:E18)</f>
        <v>69000</v>
      </c>
      <c r="G18" s="16"/>
      <c r="H18" s="40"/>
    </row>
    <row r="19" spans="2:8" s="13" customFormat="1" ht="12.75">
      <c r="B19" s="1"/>
      <c r="C19" s="48"/>
      <c r="D19" s="35"/>
      <c r="E19" s="35"/>
      <c r="F19" s="49"/>
      <c r="G19" s="16"/>
      <c r="H19" s="40"/>
    </row>
    <row r="20" spans="2:8" s="13" customFormat="1" ht="12.75">
      <c r="B20" s="1" t="s">
        <v>21</v>
      </c>
      <c r="C20" s="48"/>
      <c r="D20" s="35"/>
      <c r="E20" s="35"/>
      <c r="F20" s="49">
        <f>SUM(D20:E20)</f>
        <v>0</v>
      </c>
      <c r="G20" s="16"/>
      <c r="H20" s="40"/>
    </row>
    <row r="21" spans="2:8" s="13" customFormat="1" ht="12.75">
      <c r="B21" s="33"/>
      <c r="C21" s="42"/>
      <c r="D21" s="24"/>
      <c r="E21" s="54"/>
      <c r="F21" s="39"/>
      <c r="G21" s="25"/>
      <c r="H21" s="41"/>
    </row>
    <row r="22" spans="2:8" s="13" customFormat="1" ht="12.75">
      <c r="B22" s="13" t="s">
        <v>8</v>
      </c>
      <c r="C22" s="26">
        <f>SUM(C14:C20)</f>
        <v>0</v>
      </c>
      <c r="D22" s="26">
        <f>SUM(D14:D20)</f>
        <v>423350</v>
      </c>
      <c r="E22" s="55">
        <f>SUM(E13:E21)</f>
        <v>212000</v>
      </c>
      <c r="F22" s="26">
        <f>C22+D22+E22</f>
        <v>635350</v>
      </c>
      <c r="G22" s="26"/>
      <c r="H22" s="26"/>
    </row>
    <row r="23" spans="5:7" s="13" customFormat="1" ht="13.5" thickBot="1">
      <c r="E23" s="1"/>
      <c r="G23" s="19"/>
    </row>
    <row r="24" spans="2:10" ht="12.75">
      <c r="B24" s="13"/>
      <c r="C24" s="27" t="s">
        <v>23</v>
      </c>
      <c r="D24" s="28"/>
      <c r="E24" s="64">
        <v>2263000</v>
      </c>
      <c r="G24" s="66"/>
      <c r="H24" s="60"/>
      <c r="I24" s="60"/>
      <c r="J24" s="60"/>
    </row>
    <row r="25" spans="3:10" ht="12.75">
      <c r="C25" s="29" t="s">
        <v>22</v>
      </c>
      <c r="D25" s="47"/>
      <c r="E25" s="63">
        <v>423350</v>
      </c>
      <c r="G25" s="67"/>
      <c r="H25" s="60"/>
      <c r="I25" s="60"/>
      <c r="J25" s="65"/>
    </row>
    <row r="26" spans="3:10" ht="12.75">
      <c r="C26" s="29"/>
      <c r="D26" s="47"/>
      <c r="E26" s="56"/>
      <c r="G26" s="67"/>
      <c r="H26" s="60"/>
      <c r="I26" s="60"/>
      <c r="J26" s="65"/>
    </row>
    <row r="27" spans="3:10" ht="12.75">
      <c r="C27" s="29"/>
      <c r="D27" s="47"/>
      <c r="E27" s="56"/>
      <c r="G27" s="60"/>
      <c r="H27" s="60"/>
      <c r="I27" s="60"/>
      <c r="J27" s="65"/>
    </row>
    <row r="28" spans="3:10" ht="12.75">
      <c r="C28" s="29"/>
      <c r="D28" s="47"/>
      <c r="E28" s="56"/>
      <c r="G28" s="60"/>
      <c r="H28" s="60"/>
      <c r="I28" s="60"/>
      <c r="J28" s="65"/>
    </row>
    <row r="29" spans="3:10" ht="12.75">
      <c r="C29" s="29"/>
      <c r="D29" s="47"/>
      <c r="E29" s="56"/>
      <c r="G29" s="59"/>
      <c r="H29" s="59"/>
      <c r="I29" s="59"/>
      <c r="J29" s="59"/>
    </row>
    <row r="30" spans="3:10" ht="13.5" thickBot="1">
      <c r="C30" s="29" t="s">
        <v>15</v>
      </c>
      <c r="D30" s="30"/>
      <c r="E30" s="56">
        <v>212000</v>
      </c>
      <c r="G30" s="60"/>
      <c r="H30" s="59"/>
      <c r="I30" s="59"/>
      <c r="J30" s="65"/>
    </row>
    <row r="31" spans="3:10" ht="12.75">
      <c r="C31" s="31"/>
      <c r="D31" s="32"/>
      <c r="E31" s="57"/>
      <c r="G31" s="68"/>
      <c r="H31" s="59"/>
      <c r="I31" s="59"/>
      <c r="J31" s="59"/>
    </row>
    <row r="32" spans="3:10" ht="13.5" thickBot="1">
      <c r="C32" s="36" t="s">
        <v>9</v>
      </c>
      <c r="D32" s="37"/>
      <c r="E32" s="38">
        <f>E24-SUM(E25:E30)</f>
        <v>1627650</v>
      </c>
      <c r="F32" s="58"/>
      <c r="G32" s="59"/>
      <c r="H32" s="59"/>
      <c r="I32" s="59"/>
      <c r="J32" s="69"/>
    </row>
    <row r="33" ht="12.75">
      <c r="G33" s="50"/>
    </row>
    <row r="34" ht="12.75">
      <c r="G34" s="44"/>
    </row>
    <row r="35" ht="12.75">
      <c r="G35" s="4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&amp;L&amp;"Arial,fed;Normal"Budgetår 2007
&amp;C&amp;"Arial,fed;Normal" 3.64.1 Andre kulturelle opgave&amp;8r
&amp;"Arial,fed;Fed"&amp;12Lokalkulturpuljen&amp;"Arial,fed;Normal"&amp;10
&amp;R&amp;"Arial,fed;Normal"BILAG 2 Oversigt til mødet 
18-01-2007 
</oddHeader>
    <oddFooter>&amp;LMØ</oddFooter>
  </headerFooter>
  <ignoredErrors>
    <ignoredError sqref="F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2 PKLA møde 03-02-2005</dc:title>
  <dc:subject/>
  <dc:creator>Marianne Carstensen</dc:creator>
  <cp:keywords/>
  <dc:description/>
  <cp:lastModifiedBy>Maria Ørsted</cp:lastModifiedBy>
  <cp:lastPrinted>2007-01-08T12:13:16Z</cp:lastPrinted>
  <dcterms:created xsi:type="dcterms:W3CDTF">2002-09-03T07:53:47Z</dcterms:created>
  <dcterms:modified xsi:type="dcterms:W3CDTF">2007-01-08T12:14:45Z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{DDAB6BCB-0E49-460C-8942-175453C8B26F}</vt:lpwstr>
  </property>
  <property fmtid="{D5CDD505-2E9C-101B-9397-08002B2CF9AE}" pid="3" name="ICLInviaNewDocument">
    <vt:bool>false</vt:bool>
  </property>
  <property fmtid="{D5CDD505-2E9C-101B-9397-08002B2CF9AE}" pid="4" name="ICLInviaLocalDocument">
    <vt:bool>false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  <property fmtid="{D5CDD505-2E9C-101B-9397-08002B2CF9AE}" pid="8" name="ICLInviaReadOnly">
    <vt:bool>false</vt:bool>
  </property>
  <property fmtid="{D5CDD505-2E9C-101B-9397-08002B2CF9AE}" pid="9" name="ICLInviaDenyAllSaves">
    <vt:bool>false</vt:bool>
  </property>
  <property fmtid="{D5CDD505-2E9C-101B-9397-08002B2CF9AE}" pid="10" name="FujitsuDocumentOpenedAndNotYetMarkedAsEDocInExcel">
    <vt:bool>false</vt:bool>
  </property>
</Properties>
</file>