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460" yWindow="15615" windowWidth="19320" windowHeight="13755" tabRatio="2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'Sheet1'!$A$1:$C$110</definedName>
  </definedNames>
  <calcPr fullCalcOnLoad="1"/>
</workbook>
</file>

<file path=xl/sharedStrings.xml><?xml version="1.0" encoding="utf-8"?>
<sst xmlns="http://schemas.openxmlformats.org/spreadsheetml/2006/main" count="89" uniqueCount="85">
  <si>
    <t>Fonden til Markedføring af Danmark- 50% finansiering</t>
  </si>
  <si>
    <t>IALT</t>
  </si>
  <si>
    <t>Lønninger på administration ( Direkte løn)</t>
  </si>
  <si>
    <t>Selve de arkitektoniske konstruktioner ialt</t>
  </si>
  <si>
    <t xml:space="preserve">Administration ialt </t>
  </si>
  <si>
    <t>Lønninger på drift af konference , udstilling</t>
  </si>
  <si>
    <t>Research  og interviews med førende forskere rundt omkring i verden alt.</t>
  </si>
  <si>
    <t>Dokumentation af projektet</t>
  </si>
  <si>
    <t>Indre konstruktion</t>
  </si>
  <si>
    <t>Overslag ialt incl. uforudsete</t>
  </si>
  <si>
    <t>Byggekredit under projektets realisering (anslået af Nørresundby Bank)</t>
  </si>
  <si>
    <t>Overslag for ATurning Point Realisering  København 2009 incl. byggekredit</t>
  </si>
  <si>
    <t>Opskumming iflg. Søfartsstyrelsens krav</t>
  </si>
  <si>
    <t>Lydbillede (sammen med  Per Garde Nissen og Lennart Ginman)</t>
  </si>
  <si>
    <t>Anløbsbro (konstruktion til mellem anløbsbro og diamant)</t>
  </si>
  <si>
    <t>Konstuktion af selve diamanten laves med CDE Marine Design</t>
  </si>
  <si>
    <r>
      <t xml:space="preserve">Ydre konstruktion samlet </t>
    </r>
    <r>
      <rPr>
        <u val="single"/>
        <sz val="10"/>
        <rFont val="Verdana"/>
        <family val="0"/>
      </rPr>
      <t>(skal laves for max)</t>
    </r>
  </si>
  <si>
    <t>Div teknisk udstyr til registrering af hjernebølgefrekvenser (12 personer + 2 reserve) og computere a' 30.000kr</t>
  </si>
  <si>
    <t>13 stk redningsveste a' 1,250kr</t>
  </si>
  <si>
    <t>Evt flere prismereffekter (slebet krystal)</t>
  </si>
  <si>
    <t>1stewardesse ved ankomst og afgang  i 6 mdr.  21.000</t>
  </si>
  <si>
    <t>Bådfører  40.000 kr pr måned i 6 mdr.</t>
  </si>
  <si>
    <t xml:space="preserve">Tekniker (all round it) tilsyn </t>
  </si>
  <si>
    <t>Research og interviews med førende forskere rundt omkring i verden</t>
  </si>
  <si>
    <t>Rejser og ophold, diæter og bøger mv.</t>
  </si>
  <si>
    <t>Bogudgivelse - skribenter, fotografer, grafiker, oversæt, tryk i 2000 eks.</t>
  </si>
  <si>
    <t>Kasko (værdi af fartøjet 2,5%)</t>
  </si>
  <si>
    <t>P&amp;I forsikring (incl passagerer)</t>
  </si>
  <si>
    <r>
      <t>Opbevaring og evt. nedæggelse af pavillionon og tag</t>
    </r>
    <r>
      <rPr>
        <sz val="10"/>
        <rFont val="Verdana"/>
        <family val="0"/>
      </rPr>
      <t xml:space="preserve"> (glas demonteres til genbrug. Alluminium skæres op og smeltes om)</t>
    </r>
  </si>
  <si>
    <t>(advokat, revisor og kontorhold i perioden fra nu til efter realiseringen i 2009.)</t>
  </si>
  <si>
    <t>Pressestrategi  ved  Have PR og Kommunikation for København 2009</t>
  </si>
  <si>
    <t xml:space="preserve">Overslag ialt </t>
  </si>
  <si>
    <t>Medproducenthonorar</t>
  </si>
  <si>
    <t>Indre form med plads til teknik  og perlemors betrukken læder og betrækning anslået</t>
  </si>
  <si>
    <t>Komponisthonorar</t>
  </si>
  <si>
    <t>Finansieringsplan</t>
  </si>
  <si>
    <t>Københavns Kommune</t>
  </si>
  <si>
    <t>Andre statslige og offentlige fonde</t>
  </si>
  <si>
    <t>Lønninger og honorarer  for drift  i alt for  Fase 1 København 2009</t>
  </si>
  <si>
    <t>lønninger på administration for fase 1 Købanhavn 2009</t>
  </si>
  <si>
    <t xml:space="preserve">Selve de arkitektoniske konstruktioner </t>
  </si>
  <si>
    <t>Konference , udstilling mv.</t>
  </si>
  <si>
    <t>Markedsføring ialt for fase 1 København 2009</t>
  </si>
  <si>
    <t xml:space="preserve">Forsikringer (via AON forsikring) </t>
  </si>
  <si>
    <t>Andet</t>
  </si>
  <si>
    <t xml:space="preserve">Andet i budgettet står for </t>
  </si>
  <si>
    <t xml:space="preserve">Opbevaring og evt. nedæggelse af pavillionon og tag </t>
  </si>
  <si>
    <t>Andet i budgettet</t>
  </si>
  <si>
    <t>A Turningpoint  for the Future overslag pr. juni 2008 i d-kr.</t>
  </si>
  <si>
    <t>Lydafspillere 12 indbyggede højtalere</t>
  </si>
  <si>
    <t>Design og udformning af perlemorsdragter og sko til stewardesser og skibsfører</t>
  </si>
  <si>
    <t>10% uforudsete</t>
  </si>
  <si>
    <t xml:space="preserve">Rengøring og vinduespudsning  i 6 mrd. 2 timer pr dag af 240kr </t>
  </si>
  <si>
    <t>Internet opkobling fra pavilion</t>
  </si>
  <si>
    <t>Videodokumentation af projektet og processen</t>
  </si>
  <si>
    <t>Ansatte</t>
  </si>
  <si>
    <t xml:space="preserve">Forsikringer i alt </t>
  </si>
  <si>
    <t>anslåede</t>
  </si>
  <si>
    <t>ialt</t>
  </si>
  <si>
    <t xml:space="preserve">www.internet domaine, udforming af homepage, direkte transmission fra diamant og daglig opdatering </t>
  </si>
  <si>
    <t>Teknik, know how og folder på eng.</t>
  </si>
  <si>
    <r>
      <t>Info-ankomst/afgangshal og 100% solenergidrevenbatteriladerstation samarbejde med BIG</t>
    </r>
    <r>
      <rPr>
        <sz val="10"/>
        <rFont val="Verdana"/>
        <family val="0"/>
      </rPr>
      <t xml:space="preserve"> ( skal laves for max)</t>
    </r>
  </si>
  <si>
    <r>
      <t>Projektet struktur</t>
    </r>
    <r>
      <rPr>
        <u val="single"/>
        <sz val="10"/>
        <rFont val="Verdana"/>
        <family val="0"/>
      </rPr>
      <t>( laves efter kulturministeriets  anvisning om struktur og afholdelse af større kulturbegivenheder)</t>
    </r>
  </si>
  <si>
    <t xml:space="preserve">Folie 500kr m </t>
  </si>
  <si>
    <t>incl lysbånd og installering</t>
  </si>
  <si>
    <t>Fremstilling af aluminiumskatameran ca 4 t.</t>
  </si>
  <si>
    <t>Montage og søsætning (Kranløft og sværtransport)</t>
  </si>
  <si>
    <t>Koordinator for indlandske og udenlandske kontakter og besøgende til Diamanten</t>
  </si>
  <si>
    <t>Kunstnerhonorar 2 års arbejde Lisa Rosenmeier</t>
  </si>
  <si>
    <t>påmontering af solceller på selve diamanetens metaldele.</t>
  </si>
  <si>
    <t>Fremdrivningsanlæg 2 stk el-motorer og batteribank</t>
  </si>
  <si>
    <t>Batteriladning</t>
  </si>
  <si>
    <t>Div. Teknik og styring</t>
  </si>
  <si>
    <t>Diamantopbygning i aluminium</t>
  </si>
  <si>
    <t>Rotationsmekanisme</t>
  </si>
  <si>
    <t>Glasarealer 110m2+30% a 650kr /m</t>
  </si>
  <si>
    <t>Fastgørelse af folie</t>
  </si>
  <si>
    <t>Glasfoliemontage</t>
  </si>
  <si>
    <t>Udgifter til godkendelser og prøver</t>
  </si>
  <si>
    <t>Konstruktion</t>
  </si>
  <si>
    <t>Assistenthonorar</t>
  </si>
  <si>
    <t xml:space="preserve"> ialt</t>
  </si>
  <si>
    <t xml:space="preserve">Indre konstruktion ialt </t>
  </si>
  <si>
    <t>dokumentation af projektet ialt</t>
  </si>
  <si>
    <t>Formidlingsdel (Markedsføring) for fase 1 København 2009</t>
  </si>
</sst>
</file>

<file path=xl/styles.xml><?xml version="1.0" encoding="utf-8"?>
<styleSheet xmlns="http://schemas.openxmlformats.org/spreadsheetml/2006/main">
  <numFmts count="2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.&quot;#,##0;\-&quot;kr.&quot;#,##0"/>
    <numFmt numFmtId="165" formatCode="&quot;kr.&quot;#,##0;[Red]\-&quot;kr.&quot;#,##0"/>
    <numFmt numFmtId="166" formatCode="&quot;kr.&quot;#,##0.00;\-&quot;kr.&quot;#,##0.00"/>
    <numFmt numFmtId="167" formatCode="&quot;kr.&quot;#,##0.00;[Red]\-&quot;kr.&quot;#,##0.00"/>
    <numFmt numFmtId="168" formatCode="_-&quot;kr.&quot;* #,##0_-;\-&quot;kr.&quot;* #,##0_-;_-&quot;kr.&quot;* &quot;-&quot;_-;_-@_-"/>
    <numFmt numFmtId="169" formatCode="_-* #,##0_-;\-* #,##0_-;_-* &quot;-&quot;_-;_-@_-"/>
    <numFmt numFmtId="170" formatCode="_-&quot;kr.&quot;* #,##0.00_-;\-&quot;kr.&quot;* #,##0.00_-;_-&quot;kr.&quot;* &quot;-&quot;??_-;_-@_-"/>
    <numFmt numFmtId="171" formatCode="_-* #,##0.00_-;\-* #,##0.00_-;_-* &quot;-&quot;??_-;_-@_-"/>
    <numFmt numFmtId="172" formatCode="&quot;kr&quot;#,##0;\-&quot;kr&quot;#,##0"/>
    <numFmt numFmtId="173" formatCode="&quot;kr&quot;#,##0;[Red]\-&quot;kr&quot;#,##0"/>
    <numFmt numFmtId="174" formatCode="&quot;kr&quot;#,##0.00;\-&quot;kr&quot;#,##0.00"/>
    <numFmt numFmtId="175" formatCode="&quot;kr&quot;#,##0.00;[Red]\-&quot;kr&quot;#,##0.00"/>
    <numFmt numFmtId="176" formatCode="_-&quot;kr&quot;* #,##0_-;\-&quot;kr&quot;* #,##0_-;_-&quot;kr&quot;* &quot;-&quot;_-;_-@_-"/>
    <numFmt numFmtId="177" formatCode="_-&quot;kr&quot;* #,##0.00_-;\-&quot;kr&quot;* #,##0.00_-;_-&quot;kr&quot;* &quot;-&quot;??_-;_-@_-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b/>
      <u val="single"/>
      <sz val="10"/>
      <name val="Verdana"/>
      <family val="0"/>
    </font>
    <font>
      <u val="single"/>
      <sz val="10"/>
      <name val="Verdana"/>
      <family val="0"/>
    </font>
    <font>
      <b/>
      <u val="single"/>
      <sz val="10"/>
      <color indexed="8"/>
      <name val="Verdana"/>
      <family val="0"/>
    </font>
    <font>
      <b/>
      <sz val="10"/>
      <color indexed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0" fontId="6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6" fillId="0" borderId="2" xfId="0" applyNumberFormat="1" applyFont="1" applyBorder="1" applyAlignment="1">
      <alignment/>
    </xf>
    <xf numFmtId="0" fontId="6" fillId="0" borderId="2" xfId="0" applyFont="1" applyBorder="1" applyAlignment="1">
      <alignment/>
    </xf>
    <xf numFmtId="2" fontId="8" fillId="0" borderId="3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9" fillId="2" borderId="4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Border="1" applyAlignment="1">
      <alignment/>
    </xf>
    <xf numFmtId="3" fontId="1" fillId="0" borderId="2" xfId="0" applyNumberFormat="1" applyFont="1" applyBorder="1" applyAlignment="1">
      <alignment/>
    </xf>
    <xf numFmtId="2" fontId="6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6" xfId="0" applyFont="1" applyBorder="1" applyAlignment="1">
      <alignment/>
    </xf>
    <xf numFmtId="2" fontId="0" fillId="0" borderId="6" xfId="0" applyNumberFormat="1" applyBorder="1" applyAlignment="1">
      <alignment/>
    </xf>
    <xf numFmtId="3" fontId="6" fillId="0" borderId="6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0"/>
  <sheetViews>
    <sheetView tabSelected="1" workbookViewId="0" topLeftCell="A1">
      <selection activeCell="A108" sqref="A108"/>
    </sheetView>
  </sheetViews>
  <sheetFormatPr defaultColWidth="9.00390625" defaultRowHeight="12.75"/>
  <cols>
    <col min="1" max="1" width="99.875" style="0" customWidth="1"/>
    <col min="2" max="2" width="17.25390625" style="0" customWidth="1"/>
    <col min="3" max="3" width="19.75390625" style="0" customWidth="1"/>
    <col min="4" max="5" width="12.75390625" style="0" customWidth="1"/>
    <col min="6" max="16384" width="11.00390625" style="0" customWidth="1"/>
  </cols>
  <sheetData>
    <row r="1" spans="1:5" ht="12.75">
      <c r="A1" s="20" t="s">
        <v>48</v>
      </c>
      <c r="B1" s="20" t="s">
        <v>57</v>
      </c>
      <c r="C1" s="20" t="s">
        <v>58</v>
      </c>
      <c r="D1" s="6"/>
      <c r="E1" s="1"/>
    </row>
    <row r="2" spans="1:5" ht="12.75">
      <c r="A2" s="25"/>
      <c r="B2" s="25"/>
      <c r="C2" s="25"/>
      <c r="D2" s="6"/>
      <c r="E2" s="1"/>
    </row>
    <row r="3" spans="1:5" ht="12.75">
      <c r="A3" s="34" t="s">
        <v>2</v>
      </c>
      <c r="B3" s="35"/>
      <c r="C3" s="25"/>
      <c r="E3" s="1"/>
    </row>
    <row r="4" spans="1:5" ht="12.75">
      <c r="A4" s="3" t="s">
        <v>32</v>
      </c>
      <c r="B4" s="6">
        <v>600000</v>
      </c>
      <c r="C4" s="2"/>
      <c r="E4" s="1"/>
    </row>
    <row r="5" spans="1:5" ht="12.75">
      <c r="A5" s="1" t="s">
        <v>68</v>
      </c>
      <c r="B5" s="6">
        <v>900000</v>
      </c>
      <c r="C5" s="2"/>
      <c r="E5" s="1"/>
    </row>
    <row r="6" spans="1:5" ht="12.75">
      <c r="A6" s="1" t="s">
        <v>67</v>
      </c>
      <c r="B6" s="6">
        <v>600000</v>
      </c>
      <c r="C6" s="2"/>
      <c r="E6" s="1"/>
    </row>
    <row r="7" spans="1:5" ht="12.75">
      <c r="A7" s="1" t="s">
        <v>80</v>
      </c>
      <c r="B7" s="6">
        <v>400000</v>
      </c>
      <c r="C7" s="2"/>
      <c r="E7" s="1"/>
    </row>
    <row r="8" spans="1:5" ht="12.75">
      <c r="A8" s="2" t="s">
        <v>39</v>
      </c>
      <c r="B8" s="13">
        <f>SUM(B4:B7)</f>
        <v>2500000</v>
      </c>
      <c r="C8" s="13">
        <v>2500000</v>
      </c>
      <c r="E8" s="1"/>
    </row>
    <row r="9" spans="2:5" ht="12.75">
      <c r="B9" s="8"/>
      <c r="E9" s="1"/>
    </row>
    <row r="10" spans="1:5" ht="12.75">
      <c r="A10" s="12" t="s">
        <v>62</v>
      </c>
      <c r="B10" s="5">
        <v>250000</v>
      </c>
      <c r="C10" s="11">
        <v>250000</v>
      </c>
      <c r="E10" s="1"/>
    </row>
    <row r="11" spans="1:5" ht="12.75">
      <c r="A11" s="1" t="s">
        <v>29</v>
      </c>
      <c r="B11" s="4"/>
      <c r="C11" s="4"/>
      <c r="E11" s="1"/>
    </row>
    <row r="12" spans="1:5" ht="13.5" thickBot="1">
      <c r="A12" s="22" t="s">
        <v>4</v>
      </c>
      <c r="B12" s="30"/>
      <c r="C12" s="33">
        <v>2750000</v>
      </c>
      <c r="D12" s="7"/>
      <c r="E12" s="1"/>
    </row>
    <row r="13" spans="4:5" ht="12.75">
      <c r="D13" s="6"/>
      <c r="E13" s="1"/>
    </row>
    <row r="14" spans="1:5" ht="12.75">
      <c r="A14" s="19" t="s">
        <v>41</v>
      </c>
      <c r="B14" s="27"/>
      <c r="C14" s="18"/>
      <c r="D14" s="6"/>
      <c r="E14" s="1"/>
    </row>
    <row r="15" spans="1:5" ht="12.75">
      <c r="A15" s="23" t="s">
        <v>40</v>
      </c>
      <c r="B15" s="28"/>
      <c r="C15" s="29"/>
      <c r="D15" s="6"/>
      <c r="E15" s="1"/>
    </row>
    <row r="16" spans="1:5" ht="12.75">
      <c r="A16" s="1" t="s">
        <v>14</v>
      </c>
      <c r="B16" s="4">
        <v>150000</v>
      </c>
      <c r="C16" s="5"/>
      <c r="D16" s="6"/>
      <c r="E16" s="1"/>
    </row>
    <row r="17" spans="1:5" ht="12.75">
      <c r="A17" s="2" t="s">
        <v>61</v>
      </c>
      <c r="B17" s="4">
        <v>3000000</v>
      </c>
      <c r="C17" s="5"/>
      <c r="D17" s="6"/>
      <c r="E17" s="1"/>
    </row>
    <row r="18" spans="1:5" ht="12.75">
      <c r="A18" s="1" t="s">
        <v>64</v>
      </c>
      <c r="C18" s="5"/>
      <c r="D18" s="6"/>
      <c r="E18" s="1"/>
    </row>
    <row r="19" spans="1:5" ht="12.75">
      <c r="A19" s="2" t="s">
        <v>81</v>
      </c>
      <c r="B19" s="11">
        <f>SUM(B16:B18)</f>
        <v>3150000</v>
      </c>
      <c r="C19" s="10">
        <f>+B19</f>
        <v>3150000</v>
      </c>
      <c r="D19" s="6"/>
      <c r="E19" s="1"/>
    </row>
    <row r="20" spans="3:5" ht="12.75">
      <c r="C20" s="5"/>
      <c r="D20" s="7"/>
      <c r="E20" s="1"/>
    </row>
    <row r="21" spans="1:5" ht="12.75">
      <c r="A21" s="12" t="s">
        <v>15</v>
      </c>
      <c r="B21" s="4"/>
      <c r="C21" s="5"/>
      <c r="E21" s="1"/>
    </row>
    <row r="22" spans="1:5" ht="12.75">
      <c r="A22" s="1" t="s">
        <v>65</v>
      </c>
      <c r="B22" s="4">
        <v>1600000</v>
      </c>
      <c r="C22" s="5"/>
      <c r="D22" s="6"/>
      <c r="E22" s="1"/>
    </row>
    <row r="23" spans="1:5" ht="12.75">
      <c r="A23" s="1" t="s">
        <v>12</v>
      </c>
      <c r="B23" s="4">
        <v>60000</v>
      </c>
      <c r="C23" s="5"/>
      <c r="D23" s="6"/>
      <c r="E23" s="1"/>
    </row>
    <row r="24" spans="1:5" ht="12.75">
      <c r="A24" s="1" t="s">
        <v>70</v>
      </c>
      <c r="B24" s="4">
        <v>200000</v>
      </c>
      <c r="C24" s="5"/>
      <c r="D24" s="6"/>
      <c r="E24" s="1"/>
    </row>
    <row r="25" spans="1:5" ht="12.75">
      <c r="A25" s="1" t="s">
        <v>71</v>
      </c>
      <c r="B25" s="4">
        <v>40000</v>
      </c>
      <c r="C25" s="5"/>
      <c r="D25" s="6"/>
      <c r="E25" s="1"/>
    </row>
    <row r="26" spans="1:5" ht="12.75">
      <c r="A26" s="1" t="s">
        <v>72</v>
      </c>
      <c r="B26" s="4">
        <v>200000</v>
      </c>
      <c r="C26" s="5"/>
      <c r="D26" s="6"/>
      <c r="E26" s="1"/>
    </row>
    <row r="27" spans="1:5" ht="12.75">
      <c r="A27" s="1" t="s">
        <v>73</v>
      </c>
      <c r="B27" s="4">
        <v>1000000</v>
      </c>
      <c r="C27" s="5"/>
      <c r="D27" s="6"/>
      <c r="E27" s="1"/>
    </row>
    <row r="28" spans="1:5" ht="12.75">
      <c r="A28" s="1" t="s">
        <v>74</v>
      </c>
      <c r="B28" s="4">
        <v>600000</v>
      </c>
      <c r="C28" s="5"/>
      <c r="D28" s="6"/>
      <c r="E28" s="1"/>
    </row>
    <row r="29" spans="1:5" ht="12.75">
      <c r="A29" s="1" t="s">
        <v>75</v>
      </c>
      <c r="B29" s="4">
        <v>100000</v>
      </c>
      <c r="C29" s="5"/>
      <c r="D29" s="6"/>
      <c r="E29" s="1"/>
    </row>
    <row r="30" spans="1:5" ht="12.75">
      <c r="A30" s="3" t="s">
        <v>63</v>
      </c>
      <c r="B30" s="4">
        <v>50000</v>
      </c>
      <c r="C30" s="5"/>
      <c r="D30" s="6"/>
      <c r="E30" s="1"/>
    </row>
    <row r="31" spans="1:5" ht="12.75">
      <c r="A31" s="1" t="s">
        <v>76</v>
      </c>
      <c r="B31" s="4">
        <v>40000</v>
      </c>
      <c r="C31" s="5"/>
      <c r="D31" s="6"/>
      <c r="E31" s="1"/>
    </row>
    <row r="32" spans="1:5" ht="12.75">
      <c r="A32" s="1" t="s">
        <v>77</v>
      </c>
      <c r="B32" s="4">
        <v>50000</v>
      </c>
      <c r="C32" s="5"/>
      <c r="D32" s="6"/>
      <c r="E32" s="1"/>
    </row>
    <row r="33" spans="1:5" ht="12.75">
      <c r="A33" s="1" t="s">
        <v>69</v>
      </c>
      <c r="B33" s="4">
        <v>50000</v>
      </c>
      <c r="C33" s="5"/>
      <c r="D33" s="6"/>
      <c r="E33" s="1"/>
    </row>
    <row r="34" spans="1:5" ht="12.75">
      <c r="A34" s="1" t="s">
        <v>66</v>
      </c>
      <c r="B34" s="4">
        <v>200000</v>
      </c>
      <c r="C34" s="5"/>
      <c r="D34" s="6"/>
      <c r="E34" s="1"/>
    </row>
    <row r="35" spans="1:5" ht="12.75">
      <c r="A35" s="1" t="s">
        <v>78</v>
      </c>
      <c r="B35" s="4">
        <v>100000</v>
      </c>
      <c r="C35" s="5"/>
      <c r="D35" s="6"/>
      <c r="E35" s="1"/>
    </row>
    <row r="36" spans="1:5" ht="12.75">
      <c r="A36" s="1" t="s">
        <v>79</v>
      </c>
      <c r="B36" s="4">
        <v>250000</v>
      </c>
      <c r="C36" s="5"/>
      <c r="D36" s="6"/>
      <c r="E36" s="1"/>
    </row>
    <row r="37" spans="1:5" ht="12.75">
      <c r="A37" s="12" t="s">
        <v>16</v>
      </c>
      <c r="B37" s="11">
        <f>SUM(B22:B36)</f>
        <v>4540000</v>
      </c>
      <c r="C37" s="16">
        <f>+B37</f>
        <v>4540000</v>
      </c>
      <c r="D37" s="6"/>
      <c r="E37" s="1"/>
    </row>
    <row r="38" spans="4:5" ht="12.75">
      <c r="D38" s="6"/>
      <c r="E38" s="1"/>
    </row>
    <row r="39" spans="1:5" ht="12.75">
      <c r="A39" s="12" t="s">
        <v>8</v>
      </c>
      <c r="B39" s="4"/>
      <c r="C39" s="5"/>
      <c r="D39" s="6"/>
      <c r="E39" s="6"/>
    </row>
    <row r="40" spans="1:5" ht="12.75">
      <c r="A40" s="1" t="s">
        <v>33</v>
      </c>
      <c r="B40" s="4">
        <v>300000</v>
      </c>
      <c r="C40" s="5"/>
      <c r="D40" s="7"/>
      <c r="E40" s="6"/>
    </row>
    <row r="41" spans="1:5" ht="12.75">
      <c r="A41" s="2" t="s">
        <v>13</v>
      </c>
      <c r="B41" s="4"/>
      <c r="C41" s="5"/>
      <c r="E41" s="6"/>
    </row>
    <row r="42" spans="1:5" ht="12.75">
      <c r="A42" s="1" t="s">
        <v>17</v>
      </c>
      <c r="B42" s="4">
        <v>420000</v>
      </c>
      <c r="C42" s="5"/>
      <c r="D42" s="6"/>
      <c r="E42" s="6"/>
    </row>
    <row r="43" spans="1:5" ht="12.75">
      <c r="A43" s="1" t="s">
        <v>34</v>
      </c>
      <c r="B43" s="4">
        <v>40000</v>
      </c>
      <c r="C43" s="5"/>
      <c r="D43" s="6"/>
      <c r="E43" s="6"/>
    </row>
    <row r="44" spans="1:5" ht="12.75">
      <c r="A44" s="1" t="s">
        <v>49</v>
      </c>
      <c r="B44" s="4">
        <v>20000</v>
      </c>
      <c r="C44" s="5"/>
      <c r="D44" s="6"/>
      <c r="E44" s="6"/>
    </row>
    <row r="45" spans="1:5" ht="12.75">
      <c r="A45" s="1" t="s">
        <v>18</v>
      </c>
      <c r="B45" s="4">
        <v>16250</v>
      </c>
      <c r="C45" s="5"/>
      <c r="D45" s="6"/>
      <c r="E45" s="6"/>
    </row>
    <row r="46" spans="1:5" ht="12.75">
      <c r="A46" s="3" t="s">
        <v>50</v>
      </c>
      <c r="B46" s="4">
        <v>50000</v>
      </c>
      <c r="C46" s="5"/>
      <c r="D46" s="6"/>
      <c r="E46" s="6"/>
    </row>
    <row r="47" spans="1:5" ht="12.75">
      <c r="A47" s="1" t="s">
        <v>19</v>
      </c>
      <c r="B47" s="4">
        <v>50000</v>
      </c>
      <c r="C47" s="5"/>
      <c r="D47" s="6"/>
      <c r="E47" s="6"/>
    </row>
    <row r="48" spans="1:5" ht="12.75">
      <c r="A48" s="12" t="s">
        <v>82</v>
      </c>
      <c r="B48" s="13">
        <f>SUM(B42:B47)</f>
        <v>596250</v>
      </c>
      <c r="C48" s="15">
        <f>+B48</f>
        <v>596250</v>
      </c>
      <c r="D48" s="6"/>
      <c r="E48" s="6"/>
    </row>
    <row r="49" spans="1:5" ht="12.75">
      <c r="A49" s="32"/>
      <c r="B49" s="32"/>
      <c r="C49" s="32"/>
      <c r="D49" s="6"/>
      <c r="E49" s="6"/>
    </row>
    <row r="50" spans="1:5" ht="12.75">
      <c r="A50" s="18" t="s">
        <v>3</v>
      </c>
      <c r="B50" s="19"/>
      <c r="C50" s="17">
        <f>SUM(C19:C48)</f>
        <v>8286250</v>
      </c>
      <c r="D50" s="7"/>
      <c r="E50" s="6"/>
    </row>
    <row r="51" spans="4:5" ht="12.75">
      <c r="D51" s="6"/>
      <c r="E51" s="6"/>
    </row>
    <row r="52" spans="1:5" ht="12.75">
      <c r="A52" s="9" t="s">
        <v>5</v>
      </c>
      <c r="D52" s="6"/>
      <c r="E52" s="6"/>
    </row>
    <row r="53" spans="1:5" ht="12.75">
      <c r="A53" s="1" t="s">
        <v>21</v>
      </c>
      <c r="B53" s="6">
        <v>240000</v>
      </c>
      <c r="C53" s="15"/>
      <c r="D53" s="6"/>
      <c r="E53" s="6"/>
    </row>
    <row r="54" spans="1:5" ht="12.75">
      <c r="A54" s="1" t="s">
        <v>20</v>
      </c>
      <c r="B54" s="6">
        <v>121000</v>
      </c>
      <c r="C54" s="8"/>
      <c r="D54" s="6"/>
      <c r="E54" s="6"/>
    </row>
    <row r="55" spans="1:5" ht="12.75">
      <c r="A55" s="1" t="s">
        <v>52</v>
      </c>
      <c r="B55" s="6">
        <v>14400</v>
      </c>
      <c r="C55" s="5"/>
      <c r="D55" s="6"/>
      <c r="E55" s="6"/>
    </row>
    <row r="56" spans="1:5" ht="12.75">
      <c r="A56" s="1" t="s">
        <v>22</v>
      </c>
      <c r="B56" s="4">
        <v>300000</v>
      </c>
      <c r="C56" s="5"/>
      <c r="D56" s="6"/>
      <c r="E56" s="6"/>
    </row>
    <row r="57" spans="1:5" ht="12.75">
      <c r="A57" s="1" t="s">
        <v>53</v>
      </c>
      <c r="B57" s="4">
        <v>10000</v>
      </c>
      <c r="C57" s="5"/>
      <c r="D57" s="6"/>
      <c r="E57" s="6"/>
    </row>
    <row r="58" spans="1:5" ht="12.75">
      <c r="A58" s="18" t="s">
        <v>38</v>
      </c>
      <c r="B58" s="17">
        <f>SUM(B53:B57)</f>
        <v>685400</v>
      </c>
      <c r="C58" s="24">
        <v>685400</v>
      </c>
      <c r="D58" s="7"/>
      <c r="E58" s="6"/>
    </row>
    <row r="59" spans="1:4" ht="13.5" thickBot="1">
      <c r="A59" s="22" t="s">
        <v>41</v>
      </c>
      <c r="B59" s="30"/>
      <c r="C59" s="31">
        <v>8971650</v>
      </c>
      <c r="D59" s="13"/>
    </row>
    <row r="60" ht="12.75">
      <c r="E60" s="6"/>
    </row>
    <row r="61" spans="1:5" ht="12.75">
      <c r="A61" s="12" t="s">
        <v>84</v>
      </c>
      <c r="E61" s="6"/>
    </row>
    <row r="62" spans="1:5" ht="12.75">
      <c r="A62" s="2" t="s">
        <v>23</v>
      </c>
      <c r="B62" s="4"/>
      <c r="C62" s="5"/>
      <c r="E62" s="6"/>
    </row>
    <row r="63" spans="1:5" ht="12.75">
      <c r="A63" s="1" t="s">
        <v>24</v>
      </c>
      <c r="B63" s="4">
        <v>60000</v>
      </c>
      <c r="C63" s="5"/>
      <c r="E63" s="6"/>
    </row>
    <row r="64" spans="1:5" ht="12.75">
      <c r="A64" s="3" t="s">
        <v>60</v>
      </c>
      <c r="B64" s="4">
        <v>160000</v>
      </c>
      <c r="C64" s="5"/>
      <c r="E64" s="6"/>
    </row>
    <row r="65" spans="1:5" ht="12.75">
      <c r="A65" s="12" t="s">
        <v>6</v>
      </c>
      <c r="B65" s="11">
        <f>SUM(B63:B64)</f>
        <v>220000</v>
      </c>
      <c r="C65" s="11">
        <v>220000</v>
      </c>
      <c r="E65" s="6"/>
    </row>
    <row r="66" ht="12.75">
      <c r="E66" s="6"/>
    </row>
    <row r="67" spans="1:5" ht="12.75">
      <c r="A67" s="12" t="s">
        <v>7</v>
      </c>
      <c r="B67" s="4"/>
      <c r="C67" s="5"/>
      <c r="D67" s="6"/>
      <c r="E67" s="6"/>
    </row>
    <row r="68" spans="1:5" ht="12.75">
      <c r="A68" s="1" t="s">
        <v>59</v>
      </c>
      <c r="B68" s="4">
        <v>400000</v>
      </c>
      <c r="C68" s="5"/>
      <c r="E68" s="6"/>
    </row>
    <row r="69" spans="1:5" ht="12.75">
      <c r="A69" s="1" t="s">
        <v>54</v>
      </c>
      <c r="B69" s="4">
        <v>100000</v>
      </c>
      <c r="C69" s="5"/>
      <c r="E69" s="6"/>
    </row>
    <row r="70" spans="1:5" ht="12.75">
      <c r="A70" s="1" t="s">
        <v>25</v>
      </c>
      <c r="B70" s="4">
        <v>300000</v>
      </c>
      <c r="C70" s="5"/>
      <c r="E70" s="6"/>
    </row>
    <row r="71" spans="1:5" ht="12.75">
      <c r="A71" s="12" t="s">
        <v>83</v>
      </c>
      <c r="B71" s="11">
        <f>SUM(B68:B70)</f>
        <v>800000</v>
      </c>
      <c r="C71" s="11">
        <v>800000</v>
      </c>
      <c r="E71" s="6"/>
    </row>
    <row r="72" spans="1:5" ht="12.75">
      <c r="A72" s="1"/>
      <c r="B72" s="4"/>
      <c r="C72" s="5"/>
      <c r="E72" s="6"/>
    </row>
    <row r="73" spans="1:5" ht="12.75">
      <c r="A73" s="9" t="s">
        <v>30</v>
      </c>
      <c r="B73" s="8"/>
      <c r="C73" s="13">
        <v>300000</v>
      </c>
      <c r="E73" s="6"/>
    </row>
    <row r="74" spans="1:5" ht="13.5" thickBot="1">
      <c r="A74" s="21" t="s">
        <v>42</v>
      </c>
      <c r="B74" s="30"/>
      <c r="C74" s="33">
        <v>1320000</v>
      </c>
      <c r="E74" s="6"/>
    </row>
    <row r="75" spans="1:5" ht="12.75">
      <c r="A75" s="1"/>
      <c r="D75" s="6"/>
      <c r="E75" s="6"/>
    </row>
    <row r="76" spans="1:5" ht="12.75">
      <c r="A76" s="12" t="s">
        <v>44</v>
      </c>
      <c r="B76" s="4"/>
      <c r="C76" s="5"/>
      <c r="E76" s="6"/>
    </row>
    <row r="77" spans="1:5" ht="12.75">
      <c r="A77" s="12" t="s">
        <v>43</v>
      </c>
      <c r="B77" s="4"/>
      <c r="C77" s="5"/>
      <c r="D77" s="6"/>
      <c r="E77" s="6"/>
    </row>
    <row r="78" spans="1:4" ht="12.75">
      <c r="A78" s="1" t="s">
        <v>26</v>
      </c>
      <c r="B78" s="4">
        <v>150000</v>
      </c>
      <c r="C78" s="5"/>
      <c r="D78" s="6"/>
    </row>
    <row r="79" spans="1:5" ht="12.75">
      <c r="A79" s="3" t="s">
        <v>27</v>
      </c>
      <c r="B79" s="4">
        <v>100000</v>
      </c>
      <c r="C79" s="5"/>
      <c r="D79" s="6"/>
      <c r="E79" s="6"/>
    </row>
    <row r="80" spans="1:4" ht="12.75">
      <c r="A80" t="s">
        <v>55</v>
      </c>
      <c r="B80" s="4">
        <v>6000</v>
      </c>
      <c r="C80" s="5"/>
      <c r="D80" s="6"/>
    </row>
    <row r="81" spans="1:5" ht="12.75">
      <c r="A81" s="9" t="s">
        <v>56</v>
      </c>
      <c r="B81" s="11">
        <f>SUM(B78:B80)</f>
        <v>256000</v>
      </c>
      <c r="C81" s="11">
        <v>256000</v>
      </c>
      <c r="D81" s="6"/>
      <c r="E81" s="6"/>
    </row>
    <row r="82" spans="1:5" ht="12.75">
      <c r="A82" s="3"/>
      <c r="B82" s="4"/>
      <c r="C82" s="5"/>
      <c r="D82" s="6"/>
      <c r="E82" s="6"/>
    </row>
    <row r="83" spans="1:5" ht="12.75">
      <c r="A83" s="2" t="s">
        <v>28</v>
      </c>
      <c r="B83" s="11">
        <v>300000</v>
      </c>
      <c r="C83" s="11">
        <v>300000</v>
      </c>
      <c r="D83" s="6"/>
      <c r="E83" s="13"/>
    </row>
    <row r="84" spans="1:5" ht="12.75">
      <c r="A84" s="3"/>
      <c r="B84" s="4"/>
      <c r="C84" s="5"/>
      <c r="D84" s="6"/>
      <c r="E84" s="1"/>
    </row>
    <row r="85" spans="1:5" ht="12.75">
      <c r="A85" s="9" t="s">
        <v>31</v>
      </c>
      <c r="C85" s="13">
        <f>SUM(C53:C84)</f>
        <v>12853050</v>
      </c>
      <c r="D85" s="6"/>
      <c r="E85" s="7"/>
    </row>
    <row r="86" spans="1:5" ht="12.75">
      <c r="A86" t="s">
        <v>51</v>
      </c>
      <c r="C86" s="14">
        <v>1359765</v>
      </c>
      <c r="D86" s="6"/>
      <c r="E86" s="1"/>
    </row>
    <row r="87" spans="1:5" ht="12.75">
      <c r="A87" s="9" t="s">
        <v>9</v>
      </c>
      <c r="C87" s="13">
        <v>14957415</v>
      </c>
      <c r="D87" s="6"/>
      <c r="E87" s="13"/>
    </row>
    <row r="88" spans="1:5" ht="12.75">
      <c r="A88" s="1"/>
      <c r="B88" s="1"/>
      <c r="C88" s="1"/>
      <c r="D88" s="6"/>
      <c r="E88" s="1"/>
    </row>
    <row r="89" spans="1:5" ht="12.75">
      <c r="A89" s="8" t="s">
        <v>10</v>
      </c>
      <c r="B89" s="2"/>
      <c r="C89" s="7">
        <v>500000</v>
      </c>
      <c r="D89" s="36"/>
      <c r="E89" s="7"/>
    </row>
    <row r="90" spans="2:5" ht="12.75">
      <c r="B90" s="1"/>
      <c r="C90" s="1"/>
      <c r="D90" s="6"/>
      <c r="E90" s="1"/>
    </row>
    <row r="91" spans="1:5" ht="13.5" thickBot="1">
      <c r="A91" s="39" t="s">
        <v>11</v>
      </c>
      <c r="B91" s="40"/>
      <c r="C91" s="41">
        <v>15457415</v>
      </c>
      <c r="D91" s="6"/>
      <c r="E91" s="13"/>
    </row>
    <row r="92" spans="4:5" ht="13.5" thickTop="1">
      <c r="D92" s="6"/>
      <c r="E92" s="1"/>
    </row>
    <row r="93" spans="1:5" ht="12.75">
      <c r="A93" s="2"/>
      <c r="D93" s="6"/>
      <c r="E93" s="1"/>
    </row>
    <row r="94" spans="1:5" ht="12.75">
      <c r="A94" s="38" t="s">
        <v>45</v>
      </c>
      <c r="D94" s="6"/>
      <c r="E94" s="1"/>
    </row>
    <row r="95" spans="1:5" ht="12.75">
      <c r="A95" s="37" t="s">
        <v>56</v>
      </c>
      <c r="B95" s="6">
        <v>256000</v>
      </c>
      <c r="E95" s="1"/>
    </row>
    <row r="96" spans="1:5" ht="12.75">
      <c r="A96" s="6" t="s">
        <v>46</v>
      </c>
      <c r="B96" s="6">
        <v>300000</v>
      </c>
      <c r="D96" s="6"/>
      <c r="E96" s="1"/>
    </row>
    <row r="97" spans="1:5" ht="12.75">
      <c r="A97" t="s">
        <v>51</v>
      </c>
      <c r="B97" s="15">
        <v>1359765</v>
      </c>
      <c r="E97" s="1"/>
    </row>
    <row r="98" spans="1:5" ht="12.75">
      <c r="A98" s="37" t="s">
        <v>10</v>
      </c>
      <c r="B98" s="36">
        <v>500000</v>
      </c>
      <c r="D98" s="13"/>
      <c r="E98" s="1"/>
    </row>
    <row r="99" spans="1:5" ht="12.75">
      <c r="A99" s="38" t="s">
        <v>47</v>
      </c>
      <c r="B99" s="26">
        <f>SUM(B95:B98)</f>
        <v>2415765</v>
      </c>
      <c r="D99" s="14"/>
      <c r="E99" s="1"/>
    </row>
    <row r="100" spans="2:5" ht="12.75">
      <c r="B100" s="8"/>
      <c r="D100" s="14"/>
      <c r="E100" s="1"/>
    </row>
    <row r="101" spans="4:5" ht="12.75">
      <c r="D101" s="6"/>
      <c r="E101" s="1"/>
    </row>
    <row r="102" spans="1:5" ht="12.75">
      <c r="A102" s="8" t="s">
        <v>35</v>
      </c>
      <c r="D102" s="7"/>
      <c r="E102" s="1"/>
    </row>
    <row r="103" spans="1:5" ht="12.75">
      <c r="A103" t="s">
        <v>36</v>
      </c>
      <c r="C103" s="6">
        <v>5000000</v>
      </c>
      <c r="D103" s="6"/>
      <c r="E103" s="1"/>
    </row>
    <row r="104" spans="1:5" ht="12.75">
      <c r="A104" t="s">
        <v>0</v>
      </c>
      <c r="C104" s="6">
        <v>7728707</v>
      </c>
      <c r="D104" s="6"/>
      <c r="E104" s="1"/>
    </row>
    <row r="105" spans="1:5" ht="12.75">
      <c r="A105" t="s">
        <v>37</v>
      </c>
      <c r="C105" s="6">
        <v>2728708</v>
      </c>
      <c r="D105" s="6"/>
      <c r="E105" s="1"/>
    </row>
    <row r="106" spans="1:5" ht="12.75">
      <c r="A106" t="s">
        <v>1</v>
      </c>
      <c r="C106" s="7">
        <f>SUM(C103:C105)</f>
        <v>15457415</v>
      </c>
      <c r="D106" s="7"/>
      <c r="E106" s="1"/>
    </row>
    <row r="107" spans="4:5" ht="12.75">
      <c r="D107" s="6"/>
      <c r="E107" s="1"/>
    </row>
    <row r="108" spans="1:5" ht="12.75">
      <c r="A108" s="1"/>
      <c r="B108" s="1"/>
      <c r="C108" s="1"/>
      <c r="D108" s="6"/>
      <c r="E108" s="1"/>
    </row>
    <row r="109" spans="2:5" ht="12.75">
      <c r="B109" s="2"/>
      <c r="C109" s="2"/>
      <c r="D109" s="6"/>
      <c r="E109" s="1"/>
    </row>
    <row r="110" spans="1:5" ht="12.75">
      <c r="A110" s="1"/>
      <c r="B110" s="1"/>
      <c r="C110" s="1"/>
      <c r="D110" s="6"/>
      <c r="E110" s="1"/>
    </row>
    <row r="111" spans="2:5" ht="12.75">
      <c r="B111" s="1"/>
      <c r="C111" s="1"/>
      <c r="D111" s="6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  <row r="224" spans="1:5" ht="12.75">
      <c r="A224" s="1"/>
      <c r="B224" s="1"/>
      <c r="C224" s="1"/>
      <c r="D224" s="1"/>
      <c r="E224" s="1"/>
    </row>
    <row r="225" spans="1:5" ht="12.75">
      <c r="A225" s="1"/>
      <c r="B225" s="1"/>
      <c r="C225" s="1"/>
      <c r="D225" s="1"/>
      <c r="E225" s="1"/>
    </row>
    <row r="226" spans="1:5" ht="12.75">
      <c r="A226" s="1"/>
      <c r="B226" s="1"/>
      <c r="C226" s="1"/>
      <c r="D226" s="1"/>
      <c r="E226" s="1"/>
    </row>
    <row r="227" spans="1:5" ht="12.75">
      <c r="A227" s="1"/>
      <c r="B227" s="1"/>
      <c r="C227" s="1"/>
      <c r="D227" s="1"/>
      <c r="E227" s="1"/>
    </row>
    <row r="228" spans="1:5" ht="12.75">
      <c r="A228" s="1"/>
      <c r="B228" s="1"/>
      <c r="C228" s="1"/>
      <c r="D228" s="1"/>
      <c r="E228" s="1"/>
    </row>
    <row r="229" spans="1:5" ht="12.75">
      <c r="A229" s="1"/>
      <c r="B229" s="1"/>
      <c r="C229" s="1"/>
      <c r="D229" s="1"/>
      <c r="E229" s="1"/>
    </row>
    <row r="230" spans="1:5" ht="12.75">
      <c r="A230" s="1"/>
      <c r="B230" s="1"/>
      <c r="C230" s="1"/>
      <c r="D230" s="1"/>
      <c r="E230" s="1"/>
    </row>
    <row r="231" spans="1:5" ht="12.75">
      <c r="A231" s="1"/>
      <c r="B231" s="1"/>
      <c r="C231" s="1"/>
      <c r="D231" s="1"/>
      <c r="E231" s="1"/>
    </row>
    <row r="232" spans="1:5" ht="12.75">
      <c r="A232" s="1"/>
      <c r="B232" s="1"/>
      <c r="C232" s="1"/>
      <c r="D232" s="1"/>
      <c r="E232" s="1"/>
    </row>
    <row r="233" spans="1:5" ht="12.75">
      <c r="A233" s="1"/>
      <c r="B233" s="1"/>
      <c r="C233" s="1"/>
      <c r="D233" s="1"/>
      <c r="E233" s="1"/>
    </row>
    <row r="234" spans="1:5" ht="12.75">
      <c r="A234" s="1"/>
      <c r="B234" s="1"/>
      <c r="C234" s="1"/>
      <c r="D234" s="1"/>
      <c r="E234" s="1"/>
    </row>
    <row r="235" spans="1:5" ht="12.75">
      <c r="A235" s="1"/>
      <c r="B235" s="1"/>
      <c r="C235" s="1"/>
      <c r="D235" s="1"/>
      <c r="E235" s="1"/>
    </row>
    <row r="236" spans="1:5" ht="12.75">
      <c r="A236" s="1"/>
      <c r="B236" s="1"/>
      <c r="C236" s="1"/>
      <c r="D236" s="1"/>
      <c r="E236" s="1"/>
    </row>
    <row r="237" spans="1:5" ht="12.75">
      <c r="A237" s="1"/>
      <c r="B237" s="1"/>
      <c r="C237" s="1"/>
      <c r="D237" s="1"/>
      <c r="E237" s="1"/>
    </row>
    <row r="238" spans="1:5" ht="12.75">
      <c r="A238" s="1"/>
      <c r="B238" s="1"/>
      <c r="C238" s="1"/>
      <c r="D238" s="1"/>
      <c r="E238" s="1"/>
    </row>
    <row r="239" spans="1:5" ht="12.75">
      <c r="A239" s="1"/>
      <c r="B239" s="1"/>
      <c r="C239" s="1"/>
      <c r="D239" s="1"/>
      <c r="E239" s="1"/>
    </row>
    <row r="240" spans="1:5" ht="12.75">
      <c r="A240" s="1"/>
      <c r="B240" s="1"/>
      <c r="C240" s="1"/>
      <c r="D240" s="1"/>
      <c r="E240" s="1"/>
    </row>
    <row r="241" spans="1:5" ht="12.75">
      <c r="A241" s="1"/>
      <c r="B241" s="1"/>
      <c r="C241" s="1"/>
      <c r="D241" s="1"/>
      <c r="E241" s="1"/>
    </row>
    <row r="242" spans="1:5" ht="12.75">
      <c r="A242" s="1"/>
      <c r="B242" s="1"/>
      <c r="C242" s="1"/>
      <c r="D242" s="1"/>
      <c r="E242" s="1"/>
    </row>
    <row r="243" spans="1:5" ht="12.75">
      <c r="A243" s="1"/>
      <c r="B243" s="1"/>
      <c r="C243" s="1"/>
      <c r="D243" s="1"/>
      <c r="E243" s="1"/>
    </row>
    <row r="244" spans="1:5" ht="12.75">
      <c r="A244" s="1"/>
      <c r="B244" s="1"/>
      <c r="C244" s="1"/>
      <c r="D244" s="1"/>
      <c r="E244" s="1"/>
    </row>
    <row r="245" spans="1:5" ht="12.75">
      <c r="A245" s="1"/>
      <c r="B245" s="1"/>
      <c r="C245" s="1"/>
      <c r="D245" s="1"/>
      <c r="E245" s="1"/>
    </row>
    <row r="246" spans="1:5" ht="12.75">
      <c r="A246" s="1"/>
      <c r="B246" s="1"/>
      <c r="C246" s="1"/>
      <c r="D246" s="1"/>
      <c r="E246" s="1"/>
    </row>
    <row r="247" spans="1:5" ht="12.75">
      <c r="A247" s="1"/>
      <c r="B247" s="1"/>
      <c r="C247" s="1"/>
      <c r="D247" s="1"/>
      <c r="E247" s="1"/>
    </row>
    <row r="248" spans="1:5" ht="12.75">
      <c r="A248" s="1"/>
      <c r="B248" s="1"/>
      <c r="C248" s="1"/>
      <c r="D248" s="1"/>
      <c r="E248" s="1"/>
    </row>
    <row r="249" spans="1:5" ht="12.75">
      <c r="A249" s="1"/>
      <c r="B249" s="1"/>
      <c r="C249" s="1"/>
      <c r="D249" s="1"/>
      <c r="E249" s="1"/>
    </row>
    <row r="250" spans="1:5" ht="12.75">
      <c r="A250" s="1"/>
      <c r="B250" s="1"/>
      <c r="C250" s="1"/>
      <c r="D250" s="1"/>
      <c r="E250" s="1"/>
    </row>
  </sheetData>
  <printOptions/>
  <pageMargins left="0.7480314960629921" right="0.7480314960629921" top="0.984251968503937" bottom="0.984251968503937" header="0.5118110236220472" footer="0.5118110236220472"/>
  <pageSetup fitToHeight="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Lise Rosenmeier</dc:creator>
  <cp:keywords/>
  <dc:description/>
  <cp:lastModifiedBy>ingrid</cp:lastModifiedBy>
  <cp:lastPrinted>2008-04-30T09:13:25Z</cp:lastPrinted>
  <dcterms:created xsi:type="dcterms:W3CDTF">2006-11-30T10:57:43Z</dcterms:created>
  <dcterms:modified xsi:type="dcterms:W3CDTF">2008-08-06T13:10:26Z</dcterms:modified>
  <cp:category/>
  <cp:version/>
  <cp:contentType/>
  <cp:contentStatus/>
</cp:coreProperties>
</file>