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nlægsregnskaber 2006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<sst xmlns="http://schemas.openxmlformats.org/spreadsheetml/2006/main" count="92" uniqueCount="90">
  <si>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Forbrug året</t>
  </si>
  <si>
    <t>1.000 kr.</t>
  </si>
  <si>
    <t>Bevilling året</t>
  </si>
  <si>
    <t>Bevilling i alt</t>
  </si>
  <si>
    <t>Forbrug i alt</t>
  </si>
  <si>
    <t>Anlægsregnskaber</t>
  </si>
  <si>
    <t>Afsluttet/afsluttes år</t>
  </si>
  <si>
    <t>Udvalg: Børne- og Ungdomsudvalget</t>
  </si>
  <si>
    <t xml:space="preserve">    - Børneplanen projektering, økonomistyring mv. (8300601)</t>
  </si>
  <si>
    <t xml:space="preserve">    - Irlandsvej 5 (8300605)</t>
  </si>
  <si>
    <t xml:space="preserve">    - Rentemestervej 2 (8300604)</t>
  </si>
  <si>
    <t xml:space="preserve">    - Randersgade 24 (8300606)</t>
  </si>
  <si>
    <t xml:space="preserve">    - Øster Voldgade 4B (8300607)</t>
  </si>
  <si>
    <t xml:space="preserve">    - Ørestad Boulevard M huset (8300614)</t>
  </si>
  <si>
    <t xml:space="preserve">    - Frederciagade 41 (8300613)</t>
  </si>
  <si>
    <t xml:space="preserve">    - Irlandsvej/Vejlands Allé (8300616)</t>
  </si>
  <si>
    <t xml:space="preserve">    - Kongelundsvej 70 (8300615)</t>
  </si>
  <si>
    <t xml:space="preserve">    - Tranemosevej 27 (8300612)</t>
  </si>
  <si>
    <t xml:space="preserve">    - Yderholmvej 3 (8300654)</t>
  </si>
  <si>
    <t xml:space="preserve">    - Artillerivej 75 (8300655)</t>
  </si>
  <si>
    <t xml:space="preserve">    - Vindsuset, køb af ejendom (8300656)</t>
  </si>
  <si>
    <t xml:space="preserve">    - Bramslykkevej 36 (8300633)</t>
  </si>
  <si>
    <t xml:space="preserve">    - Lerfosgade 14 (8300636)</t>
  </si>
  <si>
    <t xml:space="preserve">    - Møllegade 33 (8300632)</t>
  </si>
  <si>
    <t xml:space="preserve">    - Næstvedgade 3 (8300647)</t>
  </si>
  <si>
    <t xml:space="preserve">    - Prinsesse Charlottes Gade 19 (8300631)</t>
  </si>
  <si>
    <t xml:space="preserve">    - Rymarksvej 19 (8300635)</t>
  </si>
  <si>
    <t xml:space="preserve">    - Tagensvej 186 (8300603)</t>
  </si>
  <si>
    <t xml:space="preserve">    - Tietgensgade 31C (8300608)</t>
  </si>
  <si>
    <t xml:space="preserve">    - Tranemosevej/Rantzausgade (8300618)</t>
  </si>
  <si>
    <t xml:space="preserve">    - Tøndergade 8-12 (8300617)</t>
  </si>
  <si>
    <t xml:space="preserve">    - Skanderborggade 7-13 (8300602)</t>
  </si>
  <si>
    <t xml:space="preserve">    - Ørestad køb af grunde (8300640)</t>
  </si>
  <si>
    <t xml:space="preserve">    - K 03-82 Vanløse Skolen (8030082)</t>
  </si>
  <si>
    <t xml:space="preserve">    - Pulje til afhjælpende foranstaltninger 2005 (8300530)</t>
  </si>
  <si>
    <t xml:space="preserve">    - Afhjælpende foranstaltninger, fritidshjem 2006 (8300629)</t>
  </si>
  <si>
    <t xml:space="preserve">    - Gl. Kalkbrænderivej 9, etablering af fritidshjem (8300637)</t>
  </si>
  <si>
    <t xml:space="preserve">    - Thomas P Hejle (8010038)</t>
  </si>
  <si>
    <t xml:space="preserve">    - K 02-67 Øresundsskolen, ny filial + klub (8020067)</t>
  </si>
  <si>
    <t xml:space="preserve">    - Vesterbros ungdomsgård, bevægelseshus (8300416)</t>
  </si>
  <si>
    <t xml:space="preserve">    - Afhjælpende foranstaltninger, fritidsklubber 2006 (8300629)</t>
  </si>
  <si>
    <t xml:space="preserve">    - Musikskolen, indretn., i den dobbelte Kalvehal (8300401)</t>
  </si>
  <si>
    <t xml:space="preserve">    - Ørestad gymnasium, midlertidig placering (8300521)</t>
  </si>
  <si>
    <t xml:space="preserve">    - KVUC Vognmagergade 8 (8300522)</t>
  </si>
  <si>
    <t xml:space="preserve">    - Ungdomsskolen i Utterslev, etape 3 (8300503)</t>
  </si>
  <si>
    <t xml:space="preserve">    - Projektstyring (2302418)</t>
  </si>
  <si>
    <t xml:space="preserve">    - Peder Vedels Gade, special/kkfo (8300525)</t>
  </si>
  <si>
    <t xml:space="preserve">    - Gasværksvejens Skole 1. etape (8300643)</t>
  </si>
  <si>
    <t xml:space="preserve">    - Ørestad køb af grund (8300640)</t>
  </si>
  <si>
    <t xml:space="preserve">    - Øresundsskolen  Ny filial + klub (8020067)</t>
  </si>
  <si>
    <t xml:space="preserve">    - Peder Vedels Gade special/kkf. (8300525)</t>
  </si>
  <si>
    <t xml:space="preserve">    - Gl. Kalkbrænderivej 7, udvidelse af dagobservation (8300626)</t>
  </si>
  <si>
    <t xml:space="preserve">    - K 03-73 Stevnsgades Skole (8030073)</t>
  </si>
  <si>
    <t xml:space="preserve">    - K 03-82 Vanløse Skole (8030082)</t>
  </si>
  <si>
    <t xml:space="preserve">    - Ny skole i Sydhavnen, arkitektkonkurrence (8300427)</t>
  </si>
  <si>
    <t xml:space="preserve">    - Pulje til ekstra-arbejder 2005 (8300506)</t>
  </si>
  <si>
    <t xml:space="preserve">    - Afhjælpende foranstaltninger 2005 (8300507)</t>
  </si>
  <si>
    <t xml:space="preserve">    - Pulje til planlægning 2005 (8300508)</t>
  </si>
  <si>
    <t xml:space="preserve">    - Afhjælpende foranstaltninger, skole 2006 (8300628)</t>
  </si>
  <si>
    <t xml:space="preserve">    - Ekstraarbejder, skole 2006 (8300621)</t>
  </si>
  <si>
    <t xml:space="preserve">    - Planlægningsopgaver, skole 2006 (8300623)</t>
  </si>
  <si>
    <t xml:space="preserve">    - Randersgades Skole 1. og 2. etape (8300630)</t>
  </si>
  <si>
    <t xml:space="preserve">    - Ørestad Ny Skole arkitektkomkurrence (8300652)</t>
  </si>
  <si>
    <t>Undervisning - Anlægsbevilling</t>
  </si>
  <si>
    <t>Undervisning - Rådighedsbeløb</t>
  </si>
  <si>
    <t>Daginstitutioner - Anlægsbevilling</t>
  </si>
  <si>
    <t>Daginstitutioner - Rådighedsbeløb</t>
  </si>
  <si>
    <t>I alt - Anlægsbevilling</t>
  </si>
  <si>
    <t>I alt - Rådighedsbeløb</t>
  </si>
  <si>
    <t>3.01.3 Folkeskoler - Anlægsbevilling</t>
  </si>
  <si>
    <t>3.05.3 Skolefritidsordninger - Anlægsbevilling</t>
  </si>
  <si>
    <t>3.07.3 Vidtgående specialundervisning - Anlægsbevilling</t>
  </si>
  <si>
    <t>3.11.3 Specialpædagogisk bistand - Anlægsbevilling</t>
  </si>
  <si>
    <t>3.37.3 Prøveforberedende enkeltfagsunderv. - Anlægsbevilling</t>
  </si>
  <si>
    <t>3.41.3 Gymnasier og HF-kurser - Anlægsbevilling</t>
  </si>
  <si>
    <t>3.63.3 Musikarrangementer - Anlægsbevilling</t>
  </si>
  <si>
    <t>5.14.3 Integrerede institutioner - Anlægsbevilling</t>
  </si>
  <si>
    <t>5.15.3 Fritidshjem - Anlægsbevilling</t>
  </si>
  <si>
    <t>5.16.3 Klubber - Anlægsbevilling</t>
  </si>
  <si>
    <t>3.01.3 Folkeskoler - Rådighedsbeløb</t>
  </si>
  <si>
    <t>3.05.3 Skolefritidsordninger - Rådighedsbeløb</t>
  </si>
  <si>
    <t>3.07.3 Vidtgående specialundervisning - Rådighedsbeløb</t>
  </si>
  <si>
    <t>3.11.3 Specialpædagogisk bistand - Rådighedsbeløb</t>
  </si>
  <si>
    <t>3.37.3 Prøveforberedende enkeltfagsunderv. - Rådighedsbeløb</t>
  </si>
  <si>
    <t>3.41.3 Gymnasier og HF-kurser - Rådighedsbeløb</t>
  </si>
  <si>
    <t>3.63.3 Musikarrangementer - Rådighedsbeløb</t>
  </si>
  <si>
    <t>5.14.3 Integrerede institutioner - Rådighedsbeløb</t>
  </si>
  <si>
    <t>5.15.3 Fritidshjem - Rådighedsbeløb</t>
  </si>
  <si>
    <t>5.16.3 Klubber - Rådighedsbeløb</t>
  </si>
  <si>
    <t>Anlægsoversigten skal læses med det forbehold, at fra 2006 er hovedparten af de igangværende anlægsbevillinger overflyttet til Københavns Ejendomme. Nedenstående oversigt viser kun bevillinger og forbrug i BUF og oversigten giver dermed ikke det fulde billede af forløbet i de projekter, der er overført til Københavns Ejendomme.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</si>
</sst>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i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20">
      <alignment/>
      <protection/>
    </xf>
    <xf numFmtId="0" fontId="1" fillId="2" borderId="1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3" xfId="20" applyFill="1" applyBorder="1">
      <alignment/>
      <protection/>
    </xf>
    <xf numFmtId="0" fontId="1" fillId="2" borderId="4" xfId="20" applyFill="1" applyBorder="1">
      <alignment/>
      <protection/>
    </xf>
    <xf numFmtId="0" fontId="1" fillId="2" borderId="5" xfId="20" applyFill="1" applyBorder="1">
      <alignment/>
      <protection/>
    </xf>
    <xf numFmtId="0" fontId="1" fillId="2" borderId="6" xfId="20" applyFill="1" applyBorder="1">
      <alignment/>
      <protection/>
    </xf>
    <xf numFmtId="0" fontId="1" fillId="2" borderId="7" xfId="20" applyFill="1" applyBorder="1">
      <alignment/>
      <protection/>
    </xf>
    <xf numFmtId="0" fontId="1" fillId="2" borderId="7" xfId="20" applyFill="1" applyBorder="1" applyAlignment="1">
      <alignment horizontal="center" vertical="center"/>
      <protection/>
    </xf>
    <xf numFmtId="0" fontId="2" fillId="0" borderId="7" xfId="20" applyFont="1" applyBorder="1">
      <alignment/>
      <protection/>
    </xf>
    <xf numFmtId="0" fontId="1" fillId="0" borderId="0" xfId="20" applyBorder="1">
      <alignment/>
      <protection/>
    </xf>
    <xf numFmtId="0" fontId="5" fillId="0" borderId="8" xfId="20" applyFont="1" applyBorder="1">
      <alignment/>
      <protection/>
    </xf>
    <xf numFmtId="3" fontId="5" fillId="0" borderId="9" xfId="20" applyNumberFormat="1" applyFont="1" applyBorder="1">
      <alignment/>
      <protection/>
    </xf>
    <xf numFmtId="3" fontId="1" fillId="0" borderId="9" xfId="20" applyNumberFormat="1" applyBorder="1">
      <alignment/>
      <protection/>
    </xf>
    <xf numFmtId="1" fontId="1" fillId="0" borderId="9" xfId="20" applyNumberFormat="1" applyBorder="1">
      <alignment/>
      <protection/>
    </xf>
    <xf numFmtId="0" fontId="1" fillId="0" borderId="8" xfId="20" applyBorder="1">
      <alignment/>
      <protection/>
    </xf>
    <xf numFmtId="3" fontId="2" fillId="0" borderId="7" xfId="20" applyNumberFormat="1" applyFont="1" applyBorder="1">
      <alignment/>
      <protection/>
    </xf>
    <xf numFmtId="3" fontId="1" fillId="0" borderId="7" xfId="20" applyNumberFormat="1" applyBorder="1">
      <alignment/>
      <protection/>
    </xf>
    <xf numFmtId="1" fontId="1" fillId="0" borderId="7" xfId="20" applyNumberFormat="1" applyBorder="1">
      <alignment/>
      <protection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 horizontal="right"/>
    </xf>
    <xf numFmtId="0" fontId="1" fillId="0" borderId="8" xfId="0" applyFont="1" applyFill="1" applyBorder="1" applyAlignment="1" quotePrefix="1">
      <alignment/>
    </xf>
    <xf numFmtId="0" fontId="1" fillId="0" borderId="9" xfId="0" applyFont="1" applyFill="1" applyBorder="1" applyAlignment="1" quotePrefix="1">
      <alignment horizontal="left" vertical="top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 quotePrefix="1">
      <alignment/>
    </xf>
    <xf numFmtId="3" fontId="1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10" xfId="20" applyFill="1" applyBorder="1" applyAlignment="1">
      <alignment horizontal="center" vertical="center"/>
      <protection/>
    </xf>
    <xf numFmtId="0" fontId="2" fillId="0" borderId="8" xfId="20" applyFont="1" applyBorder="1">
      <alignment/>
      <protection/>
    </xf>
    <xf numFmtId="3" fontId="2" fillId="0" borderId="9" xfId="20" applyNumberFormat="1" applyFont="1" applyBorder="1">
      <alignment/>
      <protection/>
    </xf>
    <xf numFmtId="0" fontId="1" fillId="0" borderId="0" xfId="20" applyFill="1" applyBorder="1" applyAlignment="1">
      <alignment horizontal="center" vertical="center"/>
      <protection/>
    </xf>
    <xf numFmtId="0" fontId="2" fillId="0" borderId="10" xfId="20" applyFont="1" applyFill="1" applyBorder="1">
      <alignment/>
      <protection/>
    </xf>
    <xf numFmtId="0" fontId="1" fillId="0" borderId="11" xfId="0" applyFont="1" applyFill="1" applyBorder="1" applyAlignment="1" quotePrefix="1">
      <alignment horizontal="left" vertical="top"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0" xfId="20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4" fillId="2" borderId="12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2" fillId="0" borderId="12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14" xfId="20" applyFont="1" applyBorder="1" applyAlignment="1">
      <alignment/>
      <protection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Kopi af Obligatoriskeoversigterskabelonertiludsendelseudka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8515625" style="1" bestFit="1" customWidth="1"/>
    <col min="2" max="5" width="17.140625" style="1" customWidth="1"/>
    <col min="6" max="6" width="17.140625" style="1" bestFit="1" customWidth="1"/>
    <col min="7" max="16384" width="8.00390625" style="1" customWidth="1"/>
  </cols>
  <sheetData>
    <row r="2" spans="1:6" ht="18.75">
      <c r="A2" s="54" t="s">
        <v>5</v>
      </c>
      <c r="B2" s="55"/>
      <c r="C2" s="55"/>
      <c r="D2" s="55"/>
      <c r="E2" s="55"/>
      <c r="F2" s="56"/>
    </row>
    <row r="3" spans="1:6" ht="12.75">
      <c r="A3" s="57" t="s">
        <v>7</v>
      </c>
      <c r="B3" s="58"/>
      <c r="C3" s="58"/>
      <c r="D3" s="58"/>
      <c r="E3" s="58"/>
      <c r="F3" s="59"/>
    </row>
    <row r="4" spans="1:6" ht="12.75">
      <c r="A4" s="2" t="s">
        <v>1</v>
      </c>
      <c r="B4" s="3"/>
      <c r="C4" s="3"/>
      <c r="D4" s="3"/>
      <c r="E4" s="3"/>
      <c r="F4" s="4"/>
    </row>
    <row r="5" spans="1:6" ht="11.25" customHeight="1">
      <c r="A5" s="5"/>
      <c r="B5" s="6"/>
      <c r="C5" s="6"/>
      <c r="D5" s="6"/>
      <c r="E5" s="6"/>
      <c r="F5" s="7"/>
    </row>
    <row r="6" spans="1:6" ht="20.25" customHeight="1">
      <c r="A6" s="8"/>
      <c r="B6" s="9" t="s">
        <v>2</v>
      </c>
      <c r="C6" s="9" t="s">
        <v>0</v>
      </c>
      <c r="D6" s="9" t="s">
        <v>3</v>
      </c>
      <c r="E6" s="9" t="s">
        <v>4</v>
      </c>
      <c r="F6" s="9" t="s">
        <v>6</v>
      </c>
    </row>
    <row r="7" spans="1:6" ht="12.75">
      <c r="A7" s="40" t="s">
        <v>64</v>
      </c>
      <c r="B7" s="51">
        <f>B9+B25+B30+B35+B38+B41+B44</f>
        <v>131545</v>
      </c>
      <c r="C7" s="36"/>
      <c r="D7" s="39"/>
      <c r="E7" s="36"/>
      <c r="F7" s="36"/>
    </row>
    <row r="8" spans="1:6" ht="12.75">
      <c r="A8" s="37" t="s">
        <v>63</v>
      </c>
      <c r="B8" s="38">
        <f>B10+B26+B31+B36+B39+B42+B45</f>
        <v>138512</v>
      </c>
      <c r="C8" s="38">
        <f>C10+C26+C31+C36+C39+C42+C45</f>
        <v>170430</v>
      </c>
      <c r="D8" s="14"/>
      <c r="E8" s="14"/>
      <c r="F8" s="15"/>
    </row>
    <row r="9" spans="1:6" ht="12.75">
      <c r="A9" s="12" t="s">
        <v>79</v>
      </c>
      <c r="B9" s="13">
        <v>74458</v>
      </c>
      <c r="C9" s="38"/>
      <c r="D9" s="14"/>
      <c r="E9" s="14"/>
      <c r="F9" s="15"/>
    </row>
    <row r="10" spans="1:6" ht="12.75">
      <c r="A10" s="12" t="s">
        <v>69</v>
      </c>
      <c r="B10" s="13">
        <f>SUM(B11:B24)</f>
        <v>68837</v>
      </c>
      <c r="C10" s="13">
        <f>SUM(C11:C24)</f>
        <v>59471</v>
      </c>
      <c r="D10" s="14"/>
      <c r="E10" s="14"/>
      <c r="F10" s="15"/>
    </row>
    <row r="11" spans="1:6" ht="12.75">
      <c r="A11" s="31" t="s">
        <v>45</v>
      </c>
      <c r="B11" s="28">
        <v>2934</v>
      </c>
      <c r="C11" s="28">
        <f>+B11</f>
        <v>2934</v>
      </c>
      <c r="D11" s="28">
        <f>+B11</f>
        <v>2934</v>
      </c>
      <c r="E11" s="34">
        <f>+B11</f>
        <v>2934</v>
      </c>
      <c r="F11" s="32">
        <v>2006</v>
      </c>
    </row>
    <row r="12" spans="1:6" ht="12.75">
      <c r="A12" s="31" t="s">
        <v>52</v>
      </c>
      <c r="B12" s="28">
        <v>0</v>
      </c>
      <c r="C12" s="28">
        <v>40</v>
      </c>
      <c r="D12" s="28">
        <v>16148</v>
      </c>
      <c r="E12" s="34">
        <v>11200</v>
      </c>
      <c r="F12" s="35">
        <v>2006</v>
      </c>
    </row>
    <row r="13" spans="1:6" ht="12.75">
      <c r="A13" s="31" t="s">
        <v>53</v>
      </c>
      <c r="B13" s="28">
        <v>0</v>
      </c>
      <c r="C13" s="28">
        <v>736</v>
      </c>
      <c r="D13" s="28">
        <v>22258</v>
      </c>
      <c r="E13" s="34">
        <v>18561</v>
      </c>
      <c r="F13" s="35">
        <v>2006</v>
      </c>
    </row>
    <row r="14" spans="1:6" ht="12.75">
      <c r="A14" s="31" t="s">
        <v>54</v>
      </c>
      <c r="B14" s="28">
        <v>2500</v>
      </c>
      <c r="C14" s="28">
        <v>2612</v>
      </c>
      <c r="D14" s="28">
        <v>4082</v>
      </c>
      <c r="E14" s="34">
        <v>4496</v>
      </c>
      <c r="F14" s="35">
        <v>2006</v>
      </c>
    </row>
    <row r="15" spans="1:6" ht="12.75">
      <c r="A15" s="31" t="s">
        <v>55</v>
      </c>
      <c r="B15" s="28">
        <v>5000</v>
      </c>
      <c r="C15" s="28">
        <v>26</v>
      </c>
      <c r="D15" s="28">
        <v>5000</v>
      </c>
      <c r="E15" s="34">
        <v>4661</v>
      </c>
      <c r="F15" s="35">
        <v>2005</v>
      </c>
    </row>
    <row r="16" spans="1:6" ht="12.75">
      <c r="A16" s="31" t="s">
        <v>56</v>
      </c>
      <c r="B16" s="28">
        <v>0</v>
      </c>
      <c r="C16" s="28">
        <v>286</v>
      </c>
      <c r="D16" s="28">
        <v>5000</v>
      </c>
      <c r="E16" s="34">
        <v>2465</v>
      </c>
      <c r="F16" s="35">
        <v>2005</v>
      </c>
    </row>
    <row r="17" spans="1:6" ht="12.75">
      <c r="A17" s="31" t="s">
        <v>57</v>
      </c>
      <c r="B17" s="28">
        <v>0</v>
      </c>
      <c r="C17" s="28">
        <v>121</v>
      </c>
      <c r="D17" s="28">
        <v>1000</v>
      </c>
      <c r="E17" s="34">
        <v>1027</v>
      </c>
      <c r="F17" s="35">
        <v>2005</v>
      </c>
    </row>
    <row r="18" spans="1:6" ht="12.75">
      <c r="A18" s="31" t="s">
        <v>58</v>
      </c>
      <c r="B18" s="28">
        <v>3000</v>
      </c>
      <c r="C18" s="28">
        <v>61</v>
      </c>
      <c r="D18" s="28">
        <v>3000</v>
      </c>
      <c r="E18" s="28">
        <v>61</v>
      </c>
      <c r="F18" s="32">
        <v>2006</v>
      </c>
    </row>
    <row r="19" spans="1:6" ht="12.75">
      <c r="A19" s="31" t="s">
        <v>59</v>
      </c>
      <c r="B19" s="28">
        <v>7000</v>
      </c>
      <c r="C19" s="28">
        <v>2757</v>
      </c>
      <c r="D19" s="28">
        <v>7000</v>
      </c>
      <c r="E19" s="28">
        <v>2757</v>
      </c>
      <c r="F19" s="32">
        <v>2006</v>
      </c>
    </row>
    <row r="20" spans="1:6" ht="12.75">
      <c r="A20" s="31" t="s">
        <v>60</v>
      </c>
      <c r="B20" s="28">
        <v>1000</v>
      </c>
      <c r="C20" s="28">
        <v>51</v>
      </c>
      <c r="D20" s="28">
        <v>1000</v>
      </c>
      <c r="E20" s="28">
        <v>51</v>
      </c>
      <c r="F20" s="32">
        <v>2006</v>
      </c>
    </row>
    <row r="21" spans="1:6" ht="12.75">
      <c r="A21" s="31" t="s">
        <v>61</v>
      </c>
      <c r="B21" s="28">
        <v>600</v>
      </c>
      <c r="C21" s="28">
        <v>29</v>
      </c>
      <c r="D21" s="28">
        <v>600</v>
      </c>
      <c r="E21" s="28">
        <v>29</v>
      </c>
      <c r="F21" s="32">
        <v>2007</v>
      </c>
    </row>
    <row r="22" spans="1:6" ht="12.75">
      <c r="A22" s="31" t="s">
        <v>47</v>
      </c>
      <c r="B22" s="28">
        <v>1403</v>
      </c>
      <c r="C22" s="28">
        <v>1153</v>
      </c>
      <c r="D22" s="28">
        <v>1403</v>
      </c>
      <c r="E22" s="28">
        <v>1153</v>
      </c>
      <c r="F22" s="32">
        <v>2007</v>
      </c>
    </row>
    <row r="23" spans="1:6" ht="12.75">
      <c r="A23" s="31" t="s">
        <v>62</v>
      </c>
      <c r="B23" s="28">
        <v>0</v>
      </c>
      <c r="C23" s="28">
        <v>34</v>
      </c>
      <c r="D23" s="28">
        <v>0</v>
      </c>
      <c r="E23" s="28">
        <v>34</v>
      </c>
      <c r="F23" s="32">
        <v>2006</v>
      </c>
    </row>
    <row r="24" spans="1:6" ht="12.75">
      <c r="A24" s="31" t="s">
        <v>48</v>
      </c>
      <c r="B24" s="28">
        <v>45400</v>
      </c>
      <c r="C24" s="28">
        <v>48631</v>
      </c>
      <c r="D24" s="28">
        <v>45400</v>
      </c>
      <c r="E24" s="28">
        <v>48631</v>
      </c>
      <c r="F24" s="32">
        <v>2006</v>
      </c>
    </row>
    <row r="25" spans="1:6" ht="12.75">
      <c r="A25" s="12" t="s">
        <v>80</v>
      </c>
      <c r="B25" s="21">
        <v>7880</v>
      </c>
      <c r="C25" s="28"/>
      <c r="D25" s="28"/>
      <c r="E25" s="28"/>
      <c r="F25" s="32"/>
    </row>
    <row r="26" spans="1:6" ht="12.75">
      <c r="A26" s="12" t="s">
        <v>70</v>
      </c>
      <c r="B26" s="13">
        <f>SUM(B27:B29)</f>
        <v>869</v>
      </c>
      <c r="C26" s="13">
        <f>SUM(C27:C29)</f>
        <v>9260</v>
      </c>
      <c r="D26" s="14"/>
      <c r="E26" s="14"/>
      <c r="F26" s="15"/>
    </row>
    <row r="27" spans="1:6" ht="12.75">
      <c r="A27" s="31" t="s">
        <v>46</v>
      </c>
      <c r="B27" s="28">
        <v>272</v>
      </c>
      <c r="C27" s="28">
        <v>68</v>
      </c>
      <c r="D27" s="28">
        <v>435</v>
      </c>
      <c r="E27" s="28">
        <v>100</v>
      </c>
      <c r="F27" s="35">
        <v>2006</v>
      </c>
    </row>
    <row r="28" spans="1:6" ht="12.75">
      <c r="A28" s="31" t="s">
        <v>47</v>
      </c>
      <c r="B28" s="28">
        <v>597</v>
      </c>
      <c r="C28" s="28">
        <v>494</v>
      </c>
      <c r="D28" s="28">
        <v>597</v>
      </c>
      <c r="E28" s="28">
        <v>494</v>
      </c>
      <c r="F28" s="35">
        <v>2007</v>
      </c>
    </row>
    <row r="29" spans="1:6" ht="12.75">
      <c r="A29" s="31" t="s">
        <v>48</v>
      </c>
      <c r="B29" s="28">
        <v>0</v>
      </c>
      <c r="C29" s="28">
        <v>8698</v>
      </c>
      <c r="D29" s="28">
        <v>0</v>
      </c>
      <c r="E29" s="28">
        <v>8698</v>
      </c>
      <c r="F29" s="35">
        <v>2006</v>
      </c>
    </row>
    <row r="30" spans="1:6" ht="12.75">
      <c r="A30" s="12" t="s">
        <v>81</v>
      </c>
      <c r="B30" s="21">
        <v>1273</v>
      </c>
      <c r="C30" s="28"/>
      <c r="D30" s="28"/>
      <c r="E30" s="28"/>
      <c r="F30" s="35"/>
    </row>
    <row r="31" spans="1:6" ht="12.75">
      <c r="A31" s="12" t="s">
        <v>71</v>
      </c>
      <c r="B31" s="13">
        <f>SUM(B32:B34)</f>
        <v>3274</v>
      </c>
      <c r="C31" s="13">
        <f>SUM(C32:C34)</f>
        <v>924</v>
      </c>
      <c r="D31" s="14"/>
      <c r="E31" s="14"/>
      <c r="F31" s="15"/>
    </row>
    <row r="32" spans="1:6" ht="12.75">
      <c r="A32" s="31" t="s">
        <v>49</v>
      </c>
      <c r="B32" s="28">
        <v>0</v>
      </c>
      <c r="C32" s="28">
        <v>9</v>
      </c>
      <c r="D32" s="28">
        <v>5237</v>
      </c>
      <c r="E32" s="28">
        <v>5569</v>
      </c>
      <c r="F32" s="32">
        <v>2006</v>
      </c>
    </row>
    <row r="33" spans="1:6" ht="12.75">
      <c r="A33" s="31" t="s">
        <v>50</v>
      </c>
      <c r="B33" s="28">
        <v>3124</v>
      </c>
      <c r="C33" s="28">
        <v>790</v>
      </c>
      <c r="D33" s="28">
        <v>5004</v>
      </c>
      <c r="E33" s="28">
        <v>1147</v>
      </c>
      <c r="F33" s="32">
        <v>2006</v>
      </c>
    </row>
    <row r="34" spans="1:6" ht="12.75">
      <c r="A34" s="31" t="s">
        <v>51</v>
      </c>
      <c r="B34" s="28">
        <v>150</v>
      </c>
      <c r="C34" s="28">
        <v>125</v>
      </c>
      <c r="D34" s="28">
        <v>150</v>
      </c>
      <c r="E34" s="28">
        <v>125</v>
      </c>
      <c r="F34" s="32">
        <v>2006</v>
      </c>
    </row>
    <row r="35" spans="1:6" ht="12.75">
      <c r="A35" s="12" t="s">
        <v>82</v>
      </c>
      <c r="B35" s="21">
        <v>0</v>
      </c>
      <c r="C35" s="28"/>
      <c r="D35" s="28"/>
      <c r="E35" s="28"/>
      <c r="F35" s="32"/>
    </row>
    <row r="36" spans="1:6" ht="12.75">
      <c r="A36" s="12" t="s">
        <v>72</v>
      </c>
      <c r="B36" s="13">
        <f>SUM(B37)</f>
        <v>0</v>
      </c>
      <c r="C36" s="13">
        <f>SUM(C37)</f>
        <v>-100</v>
      </c>
      <c r="D36" s="14"/>
      <c r="E36" s="14"/>
      <c r="F36" s="15"/>
    </row>
    <row r="37" spans="1:6" ht="12.75">
      <c r="A37" s="31" t="s">
        <v>44</v>
      </c>
      <c r="B37" s="28">
        <v>0</v>
      </c>
      <c r="C37" s="28">
        <v>-100</v>
      </c>
      <c r="D37" s="28">
        <v>18599</v>
      </c>
      <c r="E37" s="28">
        <v>17545</v>
      </c>
      <c r="F37" s="32">
        <v>2006</v>
      </c>
    </row>
    <row r="38" spans="1:6" ht="12.75">
      <c r="A38" s="12" t="s">
        <v>83</v>
      </c>
      <c r="B38" s="21">
        <v>48557</v>
      </c>
      <c r="C38" s="28"/>
      <c r="D38" s="28"/>
      <c r="E38" s="28"/>
      <c r="F38" s="32"/>
    </row>
    <row r="39" spans="1:6" ht="12.75">
      <c r="A39" s="12" t="s">
        <v>73</v>
      </c>
      <c r="B39" s="13">
        <f>SUM(B40)</f>
        <v>65500</v>
      </c>
      <c r="C39" s="13">
        <f>SUM(C40)</f>
        <v>99934</v>
      </c>
      <c r="D39" s="14"/>
      <c r="E39" s="14"/>
      <c r="F39" s="15"/>
    </row>
    <row r="40" spans="1:6" ht="12.75">
      <c r="A40" s="31" t="s">
        <v>43</v>
      </c>
      <c r="B40" s="28">
        <v>65500</v>
      </c>
      <c r="C40" s="28">
        <v>99934</v>
      </c>
      <c r="D40" s="28">
        <v>73756</v>
      </c>
      <c r="E40" s="28">
        <v>83608</v>
      </c>
      <c r="F40" s="32"/>
    </row>
    <row r="41" spans="1:6" ht="12.75">
      <c r="A41" s="12" t="s">
        <v>84</v>
      </c>
      <c r="B41" s="21">
        <v>-5141</v>
      </c>
      <c r="C41" s="28"/>
      <c r="D41" s="28"/>
      <c r="E41" s="28"/>
      <c r="F41" s="32"/>
    </row>
    <row r="42" spans="1:6" ht="12.75">
      <c r="A42" s="12" t="s">
        <v>74</v>
      </c>
      <c r="B42" s="13">
        <f>SUM(B43)</f>
        <v>0</v>
      </c>
      <c r="C42" s="13">
        <f>SUM(C43)</f>
        <v>938</v>
      </c>
      <c r="D42" s="14"/>
      <c r="E42" s="14"/>
      <c r="F42" s="15"/>
    </row>
    <row r="43" spans="1:7" ht="12.75">
      <c r="A43" s="31" t="s">
        <v>42</v>
      </c>
      <c r="B43" s="28">
        <v>0</v>
      </c>
      <c r="C43" s="28">
        <v>938</v>
      </c>
      <c r="D43" s="28">
        <v>5911</v>
      </c>
      <c r="E43" s="28">
        <v>3142</v>
      </c>
      <c r="F43" s="35">
        <v>2007</v>
      </c>
      <c r="G43" s="16"/>
    </row>
    <row r="44" spans="1:7" ht="12.75">
      <c r="A44" s="12" t="s">
        <v>85</v>
      </c>
      <c r="B44" s="21">
        <v>4518</v>
      </c>
      <c r="C44" s="28"/>
      <c r="D44" s="28"/>
      <c r="E44" s="28"/>
      <c r="F44" s="35"/>
      <c r="G44" s="11"/>
    </row>
    <row r="45" spans="1:6" ht="12.75" customHeight="1">
      <c r="A45" s="12" t="s">
        <v>75</v>
      </c>
      <c r="B45" s="13">
        <f>SUM(B46)</f>
        <v>32</v>
      </c>
      <c r="C45" s="13">
        <f>SUM(C46)</f>
        <v>3</v>
      </c>
      <c r="D45" s="14"/>
      <c r="E45" s="14"/>
      <c r="F45" s="15"/>
    </row>
    <row r="46" spans="1:6" ht="12.75" customHeight="1">
      <c r="A46" s="41" t="s">
        <v>41</v>
      </c>
      <c r="B46" s="42">
        <v>32</v>
      </c>
      <c r="C46" s="42">
        <v>3</v>
      </c>
      <c r="D46" s="42">
        <v>42475</v>
      </c>
      <c r="E46" s="43">
        <v>37673</v>
      </c>
      <c r="F46" s="44">
        <v>2006</v>
      </c>
    </row>
    <row r="47" spans="1:6" ht="12.75" customHeight="1">
      <c r="A47" s="47" t="s">
        <v>66</v>
      </c>
      <c r="B47" s="52">
        <f>B49+B76+B82</f>
        <v>50739</v>
      </c>
      <c r="C47" s="45"/>
      <c r="D47" s="34"/>
      <c r="E47" s="45"/>
      <c r="F47" s="46"/>
    </row>
    <row r="48" spans="1:6" ht="12.75" customHeight="1">
      <c r="A48" s="24" t="s">
        <v>65</v>
      </c>
      <c r="B48" s="25">
        <f>B50+B77+B83</f>
        <v>15454</v>
      </c>
      <c r="C48" s="25">
        <f>C50+C77+C83</f>
        <v>28989</v>
      </c>
      <c r="D48" s="22"/>
      <c r="E48" s="22"/>
      <c r="F48" s="23"/>
    </row>
    <row r="49" spans="1:6" ht="12.75" customHeight="1">
      <c r="A49" s="12" t="s">
        <v>86</v>
      </c>
      <c r="B49" s="21">
        <v>45507</v>
      </c>
      <c r="C49" s="25"/>
      <c r="D49" s="22"/>
      <c r="E49" s="22"/>
      <c r="F49" s="23"/>
    </row>
    <row r="50" spans="1:6" ht="12.75" customHeight="1">
      <c r="A50" s="12" t="s">
        <v>76</v>
      </c>
      <c r="B50" s="21">
        <f>SUM(B51:B75)</f>
        <v>9754</v>
      </c>
      <c r="C50" s="21">
        <f>SUM(C51:C75)</f>
        <v>26289</v>
      </c>
      <c r="D50" s="22"/>
      <c r="E50" s="22"/>
      <c r="F50" s="23"/>
    </row>
    <row r="51" spans="1:7" s="27" customFormat="1" ht="12.75">
      <c r="A51" s="30" t="s">
        <v>8</v>
      </c>
      <c r="B51" s="28">
        <v>0</v>
      </c>
      <c r="C51" s="28">
        <v>165</v>
      </c>
      <c r="D51" s="28">
        <v>19381</v>
      </c>
      <c r="E51" s="28">
        <v>14108</v>
      </c>
      <c r="F51" s="29">
        <v>2007</v>
      </c>
      <c r="G51" s="26"/>
    </row>
    <row r="52" spans="1:7" s="27" customFormat="1" ht="12.75">
      <c r="A52" s="31" t="s">
        <v>9</v>
      </c>
      <c r="B52" s="28">
        <v>0</v>
      </c>
      <c r="C52" s="28">
        <v>69</v>
      </c>
      <c r="D52" s="28">
        <v>3730</v>
      </c>
      <c r="E52" s="28">
        <v>3347</v>
      </c>
      <c r="F52" s="29">
        <v>2006</v>
      </c>
      <c r="G52" s="26"/>
    </row>
    <row r="53" spans="1:7" s="27" customFormat="1" ht="12.75">
      <c r="A53" s="31" t="s">
        <v>10</v>
      </c>
      <c r="B53" s="28">
        <v>0</v>
      </c>
      <c r="C53" s="28">
        <v>182</v>
      </c>
      <c r="D53" s="28">
        <v>18097</v>
      </c>
      <c r="E53" s="28">
        <v>17656</v>
      </c>
      <c r="F53" s="29">
        <v>2006</v>
      </c>
      <c r="G53" s="26"/>
    </row>
    <row r="54" spans="1:7" s="27" customFormat="1" ht="12.75">
      <c r="A54" s="31" t="s">
        <v>11</v>
      </c>
      <c r="B54" s="28">
        <v>0</v>
      </c>
      <c r="C54" s="28">
        <v>426</v>
      </c>
      <c r="D54" s="28">
        <v>13423</v>
      </c>
      <c r="E54" s="28">
        <v>14051</v>
      </c>
      <c r="F54" s="29">
        <v>2006</v>
      </c>
      <c r="G54" s="26"/>
    </row>
    <row r="55" spans="1:7" s="27" customFormat="1" ht="12.75">
      <c r="A55" s="31" t="s">
        <v>12</v>
      </c>
      <c r="B55" s="28">
        <v>1072</v>
      </c>
      <c r="C55" s="28">
        <v>1073</v>
      </c>
      <c r="D55" s="28">
        <v>1072</v>
      </c>
      <c r="E55" s="28">
        <v>1073</v>
      </c>
      <c r="F55" s="29">
        <v>2006</v>
      </c>
      <c r="G55" s="26"/>
    </row>
    <row r="56" spans="1:7" s="27" customFormat="1" ht="12.75">
      <c r="A56" s="31" t="s">
        <v>13</v>
      </c>
      <c r="B56" s="28">
        <v>0</v>
      </c>
      <c r="C56" s="28">
        <v>427</v>
      </c>
      <c r="D56" s="28">
        <v>13462</v>
      </c>
      <c r="E56" s="28">
        <v>11852</v>
      </c>
      <c r="F56" s="29">
        <v>2006</v>
      </c>
      <c r="G56" s="26"/>
    </row>
    <row r="57" spans="1:7" s="27" customFormat="1" ht="12.75">
      <c r="A57" s="31" t="s">
        <v>14</v>
      </c>
      <c r="B57" s="28">
        <v>0</v>
      </c>
      <c r="C57" s="28">
        <v>81</v>
      </c>
      <c r="D57" s="28">
        <v>2542</v>
      </c>
      <c r="E57" s="28">
        <v>2651</v>
      </c>
      <c r="F57" s="29">
        <v>2006</v>
      </c>
      <c r="G57" s="26"/>
    </row>
    <row r="58" spans="1:7" s="27" customFormat="1" ht="12.75">
      <c r="A58" s="31" t="s">
        <v>15</v>
      </c>
      <c r="B58" s="28">
        <v>0</v>
      </c>
      <c r="C58" s="28">
        <v>3</v>
      </c>
      <c r="D58" s="28">
        <v>19036</v>
      </c>
      <c r="E58" s="28">
        <v>14842</v>
      </c>
      <c r="F58" s="29">
        <v>2005</v>
      </c>
      <c r="G58" s="26"/>
    </row>
    <row r="59" spans="1:7" s="27" customFormat="1" ht="12.75">
      <c r="A59" s="31" t="s">
        <v>16</v>
      </c>
      <c r="B59" s="28">
        <v>0</v>
      </c>
      <c r="C59" s="28">
        <v>151</v>
      </c>
      <c r="D59" s="28">
        <v>12285</v>
      </c>
      <c r="E59" s="28">
        <v>10570</v>
      </c>
      <c r="F59" s="29">
        <v>2005</v>
      </c>
      <c r="G59" s="26"/>
    </row>
    <row r="60" spans="1:7" s="27" customFormat="1" ht="12.75">
      <c r="A60" s="31" t="s">
        <v>17</v>
      </c>
      <c r="B60" s="28">
        <v>0</v>
      </c>
      <c r="C60" s="28">
        <v>199</v>
      </c>
      <c r="D60" s="28">
        <v>0</v>
      </c>
      <c r="E60" s="28">
        <v>199</v>
      </c>
      <c r="F60" s="29">
        <v>2006</v>
      </c>
      <c r="G60" s="26"/>
    </row>
    <row r="61" spans="1:7" s="27" customFormat="1" ht="12.75">
      <c r="A61" s="31" t="s">
        <v>18</v>
      </c>
      <c r="B61" s="28">
        <v>0</v>
      </c>
      <c r="C61" s="28">
        <v>35</v>
      </c>
      <c r="D61" s="28">
        <v>14739</v>
      </c>
      <c r="E61" s="28">
        <v>13859</v>
      </c>
      <c r="F61" s="29">
        <v>2005</v>
      </c>
      <c r="G61" s="26"/>
    </row>
    <row r="62" spans="1:7" s="27" customFormat="1" ht="12.75">
      <c r="A62" s="31" t="s">
        <v>19</v>
      </c>
      <c r="B62" s="28">
        <v>0</v>
      </c>
      <c r="C62" s="28">
        <v>224</v>
      </c>
      <c r="D62" s="28">
        <v>23262</v>
      </c>
      <c r="E62" s="28">
        <v>20549</v>
      </c>
      <c r="F62" s="29">
        <v>2005</v>
      </c>
      <c r="G62" s="26"/>
    </row>
    <row r="63" spans="1:7" s="27" customFormat="1" ht="12.75">
      <c r="A63" s="31" t="s">
        <v>20</v>
      </c>
      <c r="B63" s="28">
        <v>7707</v>
      </c>
      <c r="C63" s="28">
        <v>7697</v>
      </c>
      <c r="D63" s="28">
        <v>7707</v>
      </c>
      <c r="E63" s="28">
        <v>7697</v>
      </c>
      <c r="F63" s="29">
        <v>2006</v>
      </c>
      <c r="G63" s="26"/>
    </row>
    <row r="64" spans="1:7" s="27" customFormat="1" ht="12.75">
      <c r="A64" s="31" t="s">
        <v>21</v>
      </c>
      <c r="B64" s="28">
        <v>62</v>
      </c>
      <c r="C64" s="28">
        <v>62</v>
      </c>
      <c r="D64" s="28">
        <v>62</v>
      </c>
      <c r="E64" s="28">
        <v>62</v>
      </c>
      <c r="F64" s="29">
        <v>2006</v>
      </c>
      <c r="G64" s="26"/>
    </row>
    <row r="65" spans="1:7" s="27" customFormat="1" ht="12.75">
      <c r="A65" s="31" t="s">
        <v>22</v>
      </c>
      <c r="B65" s="28">
        <v>224</v>
      </c>
      <c r="C65" s="28">
        <v>60</v>
      </c>
      <c r="D65" s="28">
        <v>224</v>
      </c>
      <c r="E65" s="28">
        <v>60</v>
      </c>
      <c r="F65" s="29">
        <v>2006</v>
      </c>
      <c r="G65" s="26"/>
    </row>
    <row r="66" spans="1:7" s="27" customFormat="1" ht="12.75">
      <c r="A66" s="31" t="s">
        <v>23</v>
      </c>
      <c r="B66" s="28">
        <v>207</v>
      </c>
      <c r="C66" s="28">
        <v>153</v>
      </c>
      <c r="D66" s="28">
        <v>207</v>
      </c>
      <c r="E66" s="28">
        <v>153</v>
      </c>
      <c r="F66" s="29">
        <v>2006</v>
      </c>
      <c r="G66" s="26"/>
    </row>
    <row r="67" spans="1:7" s="27" customFormat="1" ht="12.75">
      <c r="A67" s="31" t="s">
        <v>24</v>
      </c>
      <c r="B67" s="28">
        <v>180</v>
      </c>
      <c r="C67" s="28">
        <v>88</v>
      </c>
      <c r="D67" s="28">
        <v>180</v>
      </c>
      <c r="E67" s="28">
        <v>88</v>
      </c>
      <c r="F67" s="29">
        <v>2006</v>
      </c>
      <c r="G67" s="26"/>
    </row>
    <row r="68" spans="1:7" s="27" customFormat="1" ht="12.75">
      <c r="A68" s="31" t="s">
        <v>25</v>
      </c>
      <c r="B68" s="28">
        <v>92</v>
      </c>
      <c r="C68" s="28">
        <v>92</v>
      </c>
      <c r="D68" s="28">
        <v>92</v>
      </c>
      <c r="E68" s="28">
        <v>92</v>
      </c>
      <c r="F68" s="29">
        <v>2006</v>
      </c>
      <c r="G68" s="26"/>
    </row>
    <row r="69" spans="1:7" s="27" customFormat="1" ht="12.75">
      <c r="A69" s="31" t="s">
        <v>26</v>
      </c>
      <c r="B69" s="28">
        <v>210</v>
      </c>
      <c r="C69" s="28">
        <v>80</v>
      </c>
      <c r="D69" s="28">
        <v>210</v>
      </c>
      <c r="E69" s="28">
        <v>80</v>
      </c>
      <c r="F69" s="29">
        <v>2006</v>
      </c>
      <c r="G69" s="26"/>
    </row>
    <row r="70" spans="1:7" s="27" customFormat="1" ht="12.75">
      <c r="A70" s="31" t="s">
        <v>27</v>
      </c>
      <c r="B70" s="28">
        <v>0</v>
      </c>
      <c r="C70" s="28">
        <v>201</v>
      </c>
      <c r="D70" s="28">
        <v>11501</v>
      </c>
      <c r="E70" s="28">
        <v>11283</v>
      </c>
      <c r="F70" s="29">
        <v>2005</v>
      </c>
      <c r="G70" s="26"/>
    </row>
    <row r="71" spans="1:7" s="27" customFormat="1" ht="12.75">
      <c r="A71" s="31" t="s">
        <v>28</v>
      </c>
      <c r="B71" s="28">
        <v>0</v>
      </c>
      <c r="C71" s="28">
        <v>591</v>
      </c>
      <c r="D71" s="28">
        <v>10971</v>
      </c>
      <c r="E71" s="28">
        <v>10528</v>
      </c>
      <c r="F71" s="29">
        <v>2005</v>
      </c>
      <c r="G71" s="26"/>
    </row>
    <row r="72" spans="1:7" s="27" customFormat="1" ht="12.75">
      <c r="A72" s="31" t="s">
        <v>29</v>
      </c>
      <c r="B72" s="28">
        <v>0</v>
      </c>
      <c r="C72" s="28">
        <v>96</v>
      </c>
      <c r="D72" s="28">
        <v>2814</v>
      </c>
      <c r="E72" s="28">
        <v>2523</v>
      </c>
      <c r="F72" s="29">
        <v>2005</v>
      </c>
      <c r="G72" s="26"/>
    </row>
    <row r="73" spans="1:7" s="27" customFormat="1" ht="12.75">
      <c r="A73" s="31" t="s">
        <v>30</v>
      </c>
      <c r="B73" s="28">
        <v>0</v>
      </c>
      <c r="C73" s="28">
        <v>482</v>
      </c>
      <c r="D73" s="28">
        <v>2001</v>
      </c>
      <c r="E73" s="28">
        <v>491</v>
      </c>
      <c r="F73" s="29">
        <v>2006</v>
      </c>
      <c r="G73" s="26"/>
    </row>
    <row r="74" spans="1:7" s="27" customFormat="1" ht="12.75">
      <c r="A74" s="31" t="s">
        <v>31</v>
      </c>
      <c r="B74" s="28">
        <v>0</v>
      </c>
      <c r="C74" s="28">
        <v>156</v>
      </c>
      <c r="D74" s="28">
        <v>13180</v>
      </c>
      <c r="E74" s="28">
        <v>13980</v>
      </c>
      <c r="F74" s="29">
        <v>2005</v>
      </c>
      <c r="G74" s="26"/>
    </row>
    <row r="75" spans="1:7" s="27" customFormat="1" ht="12.75">
      <c r="A75" s="31" t="s">
        <v>32</v>
      </c>
      <c r="B75" s="28">
        <v>0</v>
      </c>
      <c r="C75" s="28">
        <v>13496</v>
      </c>
      <c r="D75" s="28">
        <v>0</v>
      </c>
      <c r="E75" s="28">
        <v>13496</v>
      </c>
      <c r="F75" s="29">
        <v>2006</v>
      </c>
      <c r="G75" s="26"/>
    </row>
    <row r="76" spans="1:7" s="27" customFormat="1" ht="12.75">
      <c r="A76" s="20" t="s">
        <v>87</v>
      </c>
      <c r="B76" s="21">
        <v>-9004</v>
      </c>
      <c r="C76" s="28"/>
      <c r="D76" s="28"/>
      <c r="E76" s="28"/>
      <c r="F76" s="29"/>
      <c r="G76" s="26"/>
    </row>
    <row r="77" spans="1:7" s="27" customFormat="1" ht="12.75">
      <c r="A77" s="20" t="s">
        <v>77</v>
      </c>
      <c r="B77" s="21">
        <f>SUM(B78:B81)</f>
        <v>4200</v>
      </c>
      <c r="C77" s="21">
        <f>SUM(C78:C81)</f>
        <v>1783</v>
      </c>
      <c r="D77" s="28"/>
      <c r="E77" s="28"/>
      <c r="F77" s="29"/>
      <c r="G77" s="26"/>
    </row>
    <row r="78" spans="1:7" s="27" customFormat="1" ht="12.75">
      <c r="A78" s="31" t="s">
        <v>33</v>
      </c>
      <c r="B78" s="28">
        <v>0</v>
      </c>
      <c r="C78" s="28">
        <v>11</v>
      </c>
      <c r="D78" s="28">
        <v>481</v>
      </c>
      <c r="E78" s="28">
        <v>432</v>
      </c>
      <c r="F78" s="32">
        <v>2006</v>
      </c>
      <c r="G78" s="26"/>
    </row>
    <row r="79" spans="1:7" s="27" customFormat="1" ht="12.75">
      <c r="A79" s="31" t="s">
        <v>34</v>
      </c>
      <c r="B79" s="28">
        <v>0</v>
      </c>
      <c r="C79" s="28">
        <v>732</v>
      </c>
      <c r="D79" s="28">
        <v>2900</v>
      </c>
      <c r="E79" s="28">
        <v>2541</v>
      </c>
      <c r="F79" s="32">
        <v>2006</v>
      </c>
      <c r="G79" s="26"/>
    </row>
    <row r="80" spans="1:7" s="27" customFormat="1" ht="12.75">
      <c r="A80" s="31" t="s">
        <v>35</v>
      </c>
      <c r="B80" s="28">
        <v>3500</v>
      </c>
      <c r="C80" s="28">
        <v>793</v>
      </c>
      <c r="D80" s="28">
        <v>3500</v>
      </c>
      <c r="E80" s="28">
        <v>793</v>
      </c>
      <c r="F80" s="32">
        <v>2006</v>
      </c>
      <c r="G80" s="26"/>
    </row>
    <row r="81" spans="1:7" s="27" customFormat="1" ht="12.75">
      <c r="A81" s="31" t="s">
        <v>36</v>
      </c>
      <c r="B81" s="28">
        <v>700</v>
      </c>
      <c r="C81" s="28">
        <v>247</v>
      </c>
      <c r="D81" s="28">
        <v>700</v>
      </c>
      <c r="E81" s="28">
        <v>247</v>
      </c>
      <c r="F81" s="32">
        <v>2006</v>
      </c>
      <c r="G81" s="26"/>
    </row>
    <row r="82" spans="1:7" s="27" customFormat="1" ht="12.75">
      <c r="A82" s="20" t="s">
        <v>88</v>
      </c>
      <c r="B82" s="21">
        <v>14236</v>
      </c>
      <c r="C82" s="28"/>
      <c r="D82" s="28"/>
      <c r="E82" s="28"/>
      <c r="F82" s="32"/>
      <c r="G82" s="26"/>
    </row>
    <row r="83" spans="1:6" ht="12.75" customHeight="1">
      <c r="A83" s="20" t="s">
        <v>78</v>
      </c>
      <c r="B83" s="21">
        <f>SUM(B84:B87)</f>
        <v>1500</v>
      </c>
      <c r="C83" s="21">
        <f>SUM(C84:C87)</f>
        <v>917</v>
      </c>
      <c r="D83" s="22"/>
      <c r="E83" s="22"/>
      <c r="F83" s="23"/>
    </row>
    <row r="84" spans="1:6" ht="12.75" customHeight="1">
      <c r="A84" s="31" t="s">
        <v>37</v>
      </c>
      <c r="B84" s="28">
        <v>0</v>
      </c>
      <c r="C84" s="28">
        <v>30</v>
      </c>
      <c r="D84" s="28">
        <v>0</v>
      </c>
      <c r="E84" s="28">
        <v>30</v>
      </c>
      <c r="F84" s="32">
        <v>2006</v>
      </c>
    </row>
    <row r="85" spans="1:6" ht="12.75" customHeight="1">
      <c r="A85" s="31" t="s">
        <v>38</v>
      </c>
      <c r="B85" s="28">
        <v>0</v>
      </c>
      <c r="C85" s="28">
        <v>-9</v>
      </c>
      <c r="D85" s="28">
        <v>11033</v>
      </c>
      <c r="E85" s="28">
        <v>11806</v>
      </c>
      <c r="F85" s="32">
        <v>2003</v>
      </c>
    </row>
    <row r="86" spans="1:6" ht="12.75" customHeight="1">
      <c r="A86" s="33" t="s">
        <v>39</v>
      </c>
      <c r="B86" s="28">
        <v>0</v>
      </c>
      <c r="C86" s="28">
        <v>548</v>
      </c>
      <c r="D86" s="28">
        <v>4302</v>
      </c>
      <c r="E86" s="28">
        <v>2188</v>
      </c>
      <c r="F86" s="32">
        <v>2006</v>
      </c>
    </row>
    <row r="87" spans="1:6" ht="12.75" customHeight="1">
      <c r="A87" s="33" t="s">
        <v>40</v>
      </c>
      <c r="B87" s="28">
        <v>1500</v>
      </c>
      <c r="C87" s="28">
        <v>348</v>
      </c>
      <c r="D87" s="28">
        <v>1500</v>
      </c>
      <c r="E87" s="28">
        <v>348</v>
      </c>
      <c r="F87" s="32">
        <v>2006</v>
      </c>
    </row>
    <row r="88" spans="1:6" ht="12.75" customHeight="1">
      <c r="A88" s="50" t="s">
        <v>68</v>
      </c>
      <c r="B88" s="53">
        <f>B7+B47</f>
        <v>182284</v>
      </c>
      <c r="C88" s="48"/>
      <c r="D88" s="48"/>
      <c r="E88" s="48"/>
      <c r="F88" s="49"/>
    </row>
    <row r="89" spans="1:6" ht="12.75">
      <c r="A89" s="10" t="s">
        <v>67</v>
      </c>
      <c r="B89" s="17">
        <f>B8+B48</f>
        <v>153966</v>
      </c>
      <c r="C89" s="17">
        <f>C8+C48</f>
        <v>199419</v>
      </c>
      <c r="D89" s="18"/>
      <c r="E89" s="18"/>
      <c r="F89" s="19"/>
    </row>
    <row r="91" spans="1:6" ht="24.75" customHeight="1">
      <c r="A91" s="60" t="s">
        <v>89</v>
      </c>
      <c r="B91" s="60"/>
      <c r="C91" s="60"/>
      <c r="D91" s="60"/>
      <c r="E91" s="60"/>
      <c r="F91" s="60"/>
    </row>
    <row r="92" spans="1:7" ht="12.75">
      <c r="A92" s="11"/>
      <c r="B92" s="11"/>
      <c r="C92" s="11"/>
      <c r="D92" s="11"/>
      <c r="E92" s="11"/>
      <c r="F92" s="11"/>
      <c r="G92" s="11"/>
    </row>
    <row r="93" spans="1:7" ht="12.75">
      <c r="A93" s="11"/>
      <c r="B93" s="11"/>
      <c r="C93" s="11"/>
      <c r="D93" s="11"/>
      <c r="E93" s="11"/>
      <c r="F93" s="11"/>
      <c r="G93" s="11"/>
    </row>
    <row r="94" spans="1:7" ht="12.75">
      <c r="A94" s="11"/>
      <c r="B94" s="11"/>
      <c r="C94" s="11"/>
      <c r="D94" s="11"/>
      <c r="E94" s="11"/>
      <c r="F94" s="11"/>
      <c r="G94" s="11"/>
    </row>
    <row r="95" spans="1:7" ht="12.75">
      <c r="A95" s="11"/>
      <c r="B95" s="11"/>
      <c r="C95" s="11"/>
      <c r="D95" s="11"/>
      <c r="E95" s="11"/>
      <c r="F95" s="11"/>
      <c r="G95" s="11"/>
    </row>
    <row r="96" spans="1:7" ht="12.75">
      <c r="A96" s="11"/>
      <c r="B96" s="11"/>
      <c r="C96" s="11"/>
      <c r="D96" s="11"/>
      <c r="E96" s="11"/>
      <c r="F96" s="11"/>
      <c r="G96" s="11"/>
    </row>
    <row r="97" spans="1:7" ht="12.75">
      <c r="A97" s="11"/>
      <c r="B97" s="11"/>
      <c r="C97" s="11"/>
      <c r="D97" s="11"/>
      <c r="E97" s="11"/>
      <c r="F97" s="11"/>
      <c r="G97" s="11"/>
    </row>
    <row r="98" spans="1:7" ht="12.75">
      <c r="A98" s="11"/>
      <c r="B98" s="11"/>
      <c r="C98" s="11"/>
      <c r="D98" s="11"/>
      <c r="E98" s="11"/>
      <c r="F98" s="11"/>
      <c r="G98" s="11"/>
    </row>
    <row r="99" spans="1:7" ht="12.75">
      <c r="A99" s="11"/>
      <c r="B99" s="11"/>
      <c r="C99" s="11"/>
      <c r="D99" s="11"/>
      <c r="E99" s="11"/>
      <c r="F99" s="11"/>
      <c r="G99" s="11"/>
    </row>
    <row r="100" spans="1:7" ht="12.75">
      <c r="A100" s="11"/>
      <c r="B100" s="11"/>
      <c r="C100" s="11"/>
      <c r="D100" s="11"/>
      <c r="E100" s="11"/>
      <c r="F100" s="11"/>
      <c r="G100" s="11"/>
    </row>
    <row r="101" spans="1:7" ht="12.75">
      <c r="A101" s="11"/>
      <c r="B101" s="11"/>
      <c r="C101" s="11"/>
      <c r="D101" s="11"/>
      <c r="E101" s="11"/>
      <c r="F101" s="11"/>
      <c r="G101" s="11"/>
    </row>
    <row r="102" spans="1:7" ht="12.75">
      <c r="A102" s="11"/>
      <c r="B102" s="11"/>
      <c r="C102" s="11"/>
      <c r="D102" s="11"/>
      <c r="E102" s="11"/>
      <c r="F102" s="11"/>
      <c r="G102" s="11"/>
    </row>
    <row r="103" spans="1:7" ht="12.75">
      <c r="A103" s="11"/>
      <c r="B103" s="11"/>
      <c r="C103" s="11"/>
      <c r="D103" s="11"/>
      <c r="E103" s="11"/>
      <c r="F103" s="11"/>
      <c r="G103" s="11"/>
    </row>
    <row r="104" spans="1:7" ht="12.75">
      <c r="A104" s="11"/>
      <c r="B104" s="11"/>
      <c r="C104" s="11"/>
      <c r="D104" s="11"/>
      <c r="E104" s="11"/>
      <c r="F104" s="11"/>
      <c r="G104" s="11"/>
    </row>
    <row r="105" spans="1:7" ht="12.75">
      <c r="A105" s="11"/>
      <c r="B105" s="11"/>
      <c r="C105" s="11"/>
      <c r="D105" s="11"/>
      <c r="E105" s="11"/>
      <c r="F105" s="11"/>
      <c r="G105" s="11"/>
    </row>
    <row r="106" spans="1:7" ht="12.75">
      <c r="A106" s="11"/>
      <c r="B106" s="11"/>
      <c r="C106" s="11"/>
      <c r="D106" s="11"/>
      <c r="E106" s="11"/>
      <c r="F106" s="11"/>
      <c r="G106" s="11"/>
    </row>
    <row r="107" spans="1:7" ht="12.75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0" spans="1:7" ht="12.75">
      <c r="A110" s="11"/>
      <c r="B110" s="11"/>
      <c r="C110" s="11"/>
      <c r="D110" s="11"/>
      <c r="E110" s="11"/>
      <c r="F110" s="11"/>
      <c r="G110" s="11"/>
    </row>
    <row r="111" spans="1:7" ht="12.75">
      <c r="A111" s="11"/>
      <c r="B111" s="11"/>
      <c r="C111" s="11"/>
      <c r="D111" s="11"/>
      <c r="E111" s="11"/>
      <c r="F111" s="11"/>
      <c r="G111" s="11"/>
    </row>
    <row r="112" spans="1:7" ht="12.75">
      <c r="A112" s="11"/>
      <c r="B112" s="11"/>
      <c r="C112" s="11"/>
      <c r="D112" s="11"/>
      <c r="E112" s="11"/>
      <c r="F112" s="11"/>
      <c r="G112" s="11"/>
    </row>
    <row r="113" spans="1:7" ht="12.75">
      <c r="A113" s="11"/>
      <c r="B113" s="11"/>
      <c r="C113" s="11"/>
      <c r="D113" s="11"/>
      <c r="E113" s="11"/>
      <c r="F113" s="11"/>
      <c r="G113" s="11"/>
    </row>
    <row r="114" spans="1:7" ht="12.75">
      <c r="A114" s="11"/>
      <c r="B114" s="11"/>
      <c r="C114" s="11"/>
      <c r="D114" s="11"/>
      <c r="E114" s="11"/>
      <c r="F114" s="11"/>
      <c r="G114" s="11"/>
    </row>
    <row r="115" spans="1:7" ht="12.75">
      <c r="A115" s="11"/>
      <c r="B115" s="11"/>
      <c r="C115" s="11"/>
      <c r="D115" s="11"/>
      <c r="E115" s="11"/>
      <c r="F115" s="11"/>
      <c r="G115" s="11"/>
    </row>
    <row r="116" spans="1:7" ht="12.75">
      <c r="A116" s="11"/>
      <c r="B116" s="11"/>
      <c r="C116" s="11"/>
      <c r="D116" s="11"/>
      <c r="E116" s="11"/>
      <c r="F116" s="11"/>
      <c r="G116" s="11"/>
    </row>
    <row r="117" spans="1:7" ht="12.75">
      <c r="A117" s="11"/>
      <c r="B117" s="11"/>
      <c r="C117" s="11"/>
      <c r="D117" s="11"/>
      <c r="E117" s="11"/>
      <c r="F117" s="11"/>
      <c r="G117" s="11"/>
    </row>
    <row r="118" spans="1:7" ht="12.75">
      <c r="A118" s="11"/>
      <c r="B118" s="11"/>
      <c r="C118" s="11"/>
      <c r="D118" s="11"/>
      <c r="E118" s="11"/>
      <c r="F118" s="11"/>
      <c r="G118" s="11"/>
    </row>
    <row r="119" spans="1:7" ht="12.75">
      <c r="A119" s="11"/>
      <c r="B119" s="11"/>
      <c r="C119" s="11"/>
      <c r="D119" s="11"/>
      <c r="E119" s="11"/>
      <c r="F119" s="11"/>
      <c r="G119" s="11"/>
    </row>
    <row r="120" spans="1:7" ht="12.75">
      <c r="A120" s="11"/>
      <c r="B120" s="11"/>
      <c r="C120" s="11"/>
      <c r="D120" s="11"/>
      <c r="E120" s="11"/>
      <c r="F120" s="11"/>
      <c r="G120" s="11"/>
    </row>
    <row r="121" spans="1:7" ht="12.75">
      <c r="A121" s="11"/>
      <c r="B121" s="11"/>
      <c r="C121" s="11"/>
      <c r="D121" s="11"/>
      <c r="E121" s="11"/>
      <c r="F121" s="11"/>
      <c r="G121" s="11"/>
    </row>
    <row r="122" spans="1:7" ht="12.75">
      <c r="A122" s="11"/>
      <c r="B122" s="11"/>
      <c r="C122" s="11"/>
      <c r="D122" s="11"/>
      <c r="E122" s="11"/>
      <c r="F122" s="11"/>
      <c r="G122" s="11"/>
    </row>
    <row r="123" spans="1:7" ht="12.75">
      <c r="A123" s="11"/>
      <c r="B123" s="11"/>
      <c r="C123" s="11"/>
      <c r="D123" s="11"/>
      <c r="E123" s="11"/>
      <c r="F123" s="11"/>
      <c r="G123" s="11"/>
    </row>
    <row r="124" spans="1:7" ht="12.75">
      <c r="A124" s="11"/>
      <c r="B124" s="11"/>
      <c r="C124" s="11"/>
      <c r="D124" s="11"/>
      <c r="E124" s="11"/>
      <c r="F124" s="11"/>
      <c r="G124" s="11"/>
    </row>
    <row r="125" spans="1:7" ht="12.75">
      <c r="A125" s="11"/>
      <c r="B125" s="11"/>
      <c r="C125" s="11"/>
      <c r="D125" s="11"/>
      <c r="E125" s="11"/>
      <c r="F125" s="11"/>
      <c r="G125" s="11"/>
    </row>
    <row r="126" spans="1:7" ht="12.75">
      <c r="A126" s="11"/>
      <c r="B126" s="11"/>
      <c r="C126" s="11"/>
      <c r="D126" s="11"/>
      <c r="E126" s="11"/>
      <c r="F126" s="11"/>
      <c r="G126" s="11"/>
    </row>
    <row r="127" spans="1:7" ht="12.75">
      <c r="A127" s="11"/>
      <c r="B127" s="11"/>
      <c r="C127" s="11"/>
      <c r="D127" s="11"/>
      <c r="E127" s="11"/>
      <c r="F127" s="11"/>
      <c r="G127" s="11"/>
    </row>
    <row r="128" spans="1:7" ht="12.75">
      <c r="A128" s="11"/>
      <c r="B128" s="11"/>
      <c r="C128" s="11"/>
      <c r="D128" s="11"/>
      <c r="E128" s="11"/>
      <c r="F128" s="11"/>
      <c r="G128" s="11"/>
    </row>
    <row r="129" spans="1:7" ht="12.75">
      <c r="A129" s="11"/>
      <c r="B129" s="11"/>
      <c r="C129" s="11"/>
      <c r="D129" s="11"/>
      <c r="E129" s="11"/>
      <c r="F129" s="11"/>
      <c r="G129" s="11"/>
    </row>
    <row r="130" spans="1:7" ht="12.75">
      <c r="A130" s="11"/>
      <c r="B130" s="11"/>
      <c r="C130" s="11"/>
      <c r="D130" s="11"/>
      <c r="E130" s="11"/>
      <c r="F130" s="11"/>
      <c r="G130" s="11"/>
    </row>
    <row r="131" spans="1:7" ht="12.75">
      <c r="A131" s="11"/>
      <c r="B131" s="11"/>
      <c r="C131" s="11"/>
      <c r="D131" s="11"/>
      <c r="E131" s="11"/>
      <c r="F131" s="11"/>
      <c r="G131" s="11"/>
    </row>
    <row r="132" spans="1:7" ht="12.75">
      <c r="A132" s="11"/>
      <c r="B132" s="11"/>
      <c r="C132" s="11"/>
      <c r="D132" s="11"/>
      <c r="E132" s="11"/>
      <c r="F132" s="11"/>
      <c r="G132" s="11"/>
    </row>
    <row r="133" spans="1:7" ht="12.75">
      <c r="A133" s="11"/>
      <c r="B133" s="11"/>
      <c r="C133" s="11"/>
      <c r="D133" s="11"/>
      <c r="E133" s="11"/>
      <c r="F133" s="11"/>
      <c r="G133" s="11"/>
    </row>
    <row r="134" spans="1:7" ht="12.75">
      <c r="A134" s="11"/>
      <c r="B134" s="11"/>
      <c r="C134" s="11"/>
      <c r="D134" s="11"/>
      <c r="E134" s="11"/>
      <c r="F134" s="11"/>
      <c r="G134" s="11"/>
    </row>
    <row r="135" spans="1:7" ht="12.75">
      <c r="A135" s="11"/>
      <c r="B135" s="11"/>
      <c r="C135" s="11"/>
      <c r="D135" s="11"/>
      <c r="E135" s="11"/>
      <c r="F135" s="11"/>
      <c r="G135" s="11"/>
    </row>
    <row r="136" spans="1:7" ht="12.75">
      <c r="A136" s="11"/>
      <c r="B136" s="11"/>
      <c r="C136" s="11"/>
      <c r="D136" s="11"/>
      <c r="E136" s="11"/>
      <c r="F136" s="11"/>
      <c r="G136" s="11"/>
    </row>
    <row r="137" spans="1:7" ht="12.75">
      <c r="A137" s="11"/>
      <c r="B137" s="11"/>
      <c r="C137" s="11"/>
      <c r="D137" s="11"/>
      <c r="E137" s="11"/>
      <c r="F137" s="11"/>
      <c r="G137" s="11"/>
    </row>
    <row r="138" spans="1:7" ht="12.75">
      <c r="A138" s="11"/>
      <c r="B138" s="11"/>
      <c r="C138" s="11"/>
      <c r="D138" s="11"/>
      <c r="E138" s="11"/>
      <c r="F138" s="11"/>
      <c r="G138" s="11"/>
    </row>
    <row r="139" spans="1:7" ht="12.75">
      <c r="A139" s="11"/>
      <c r="B139" s="11"/>
      <c r="C139" s="11"/>
      <c r="D139" s="11"/>
      <c r="E139" s="11"/>
      <c r="F139" s="11"/>
      <c r="G139" s="11"/>
    </row>
    <row r="140" spans="1:7" ht="12.75">
      <c r="A140" s="11"/>
      <c r="B140" s="11"/>
      <c r="C140" s="11"/>
      <c r="D140" s="11"/>
      <c r="E140" s="11"/>
      <c r="F140" s="11"/>
      <c r="G140" s="11"/>
    </row>
    <row r="141" spans="1:7" ht="12.75">
      <c r="A141" s="11"/>
      <c r="B141" s="11"/>
      <c r="C141" s="11"/>
      <c r="D141" s="11"/>
      <c r="E141" s="11"/>
      <c r="F141" s="11"/>
      <c r="G141" s="11"/>
    </row>
    <row r="142" spans="1:7" ht="12.75">
      <c r="A142" s="11"/>
      <c r="B142" s="11"/>
      <c r="C142" s="11"/>
      <c r="D142" s="11"/>
      <c r="E142" s="11"/>
      <c r="F142" s="11"/>
      <c r="G142" s="11"/>
    </row>
    <row r="143" spans="1:7" ht="12.75">
      <c r="A143" s="11"/>
      <c r="B143" s="11"/>
      <c r="C143" s="11"/>
      <c r="D143" s="11"/>
      <c r="E143" s="11"/>
      <c r="F143" s="11"/>
      <c r="G143" s="11"/>
    </row>
    <row r="144" spans="1:7" ht="12.75">
      <c r="A144" s="11"/>
      <c r="B144" s="11"/>
      <c r="C144" s="11"/>
      <c r="D144" s="11"/>
      <c r="E144" s="11"/>
      <c r="F144" s="11"/>
      <c r="G144" s="11"/>
    </row>
    <row r="145" spans="1:7" ht="12.75">
      <c r="A145" s="11"/>
      <c r="B145" s="11"/>
      <c r="C145" s="11"/>
      <c r="D145" s="11"/>
      <c r="E145" s="11"/>
      <c r="F145" s="11"/>
      <c r="G145" s="11"/>
    </row>
    <row r="146" spans="1:7" ht="12.75">
      <c r="A146" s="11"/>
      <c r="B146" s="11"/>
      <c r="C146" s="11"/>
      <c r="D146" s="11"/>
      <c r="E146" s="11"/>
      <c r="F146" s="11"/>
      <c r="G146" s="11"/>
    </row>
    <row r="147" spans="1:7" ht="12.75">
      <c r="A147" s="11"/>
      <c r="B147" s="11"/>
      <c r="C147" s="11"/>
      <c r="D147" s="11"/>
      <c r="E147" s="11"/>
      <c r="F147" s="11"/>
      <c r="G147" s="11"/>
    </row>
    <row r="148" spans="1:7" ht="12.75">
      <c r="A148" s="11"/>
      <c r="B148" s="11"/>
      <c r="C148" s="11"/>
      <c r="D148" s="11"/>
      <c r="E148" s="11"/>
      <c r="F148" s="11"/>
      <c r="G148" s="11"/>
    </row>
    <row r="149" spans="1:7" ht="12.75">
      <c r="A149" s="11"/>
      <c r="B149" s="11"/>
      <c r="C149" s="11"/>
      <c r="D149" s="11"/>
      <c r="E149" s="11"/>
      <c r="F149" s="11"/>
      <c r="G149" s="11"/>
    </row>
    <row r="150" spans="1:7" ht="12.75">
      <c r="A150" s="11"/>
      <c r="B150" s="11"/>
      <c r="C150" s="11"/>
      <c r="D150" s="11"/>
      <c r="E150" s="11"/>
      <c r="F150" s="11"/>
      <c r="G150" s="11"/>
    </row>
    <row r="151" spans="1:7" ht="12.75">
      <c r="A151" s="11"/>
      <c r="B151" s="11"/>
      <c r="C151" s="11"/>
      <c r="D151" s="11"/>
      <c r="E151" s="11"/>
      <c r="F151" s="11"/>
      <c r="G151" s="11"/>
    </row>
    <row r="152" spans="1:7" ht="12.75">
      <c r="A152" s="11"/>
      <c r="B152" s="11"/>
      <c r="C152" s="11"/>
      <c r="D152" s="11"/>
      <c r="E152" s="11"/>
      <c r="F152" s="11"/>
      <c r="G152" s="11"/>
    </row>
    <row r="153" spans="1:7" ht="12.75">
      <c r="A153" s="11"/>
      <c r="B153" s="11"/>
      <c r="C153" s="11"/>
      <c r="D153" s="11"/>
      <c r="E153" s="11"/>
      <c r="F153" s="11"/>
      <c r="G153" s="11"/>
    </row>
    <row r="154" spans="1:7" ht="12.75">
      <c r="A154" s="11"/>
      <c r="B154" s="11"/>
      <c r="C154" s="11"/>
      <c r="D154" s="11"/>
      <c r="E154" s="11"/>
      <c r="F154" s="11"/>
      <c r="G154" s="11"/>
    </row>
    <row r="155" spans="1:7" ht="12.75">
      <c r="A155" s="11"/>
      <c r="B155" s="11"/>
      <c r="C155" s="11"/>
      <c r="D155" s="11"/>
      <c r="E155" s="11"/>
      <c r="F155" s="11"/>
      <c r="G155" s="11"/>
    </row>
    <row r="156" spans="1:7" ht="12.75">
      <c r="A156" s="11"/>
      <c r="B156" s="11"/>
      <c r="C156" s="11"/>
      <c r="D156" s="11"/>
      <c r="E156" s="11"/>
      <c r="F156" s="11"/>
      <c r="G156" s="11"/>
    </row>
    <row r="157" spans="1:7" ht="12.75">
      <c r="A157" s="11"/>
      <c r="B157" s="11"/>
      <c r="C157" s="11"/>
      <c r="D157" s="11"/>
      <c r="E157" s="11"/>
      <c r="F157" s="11"/>
      <c r="G157" s="11"/>
    </row>
    <row r="158" spans="1:7" ht="12.75">
      <c r="A158" s="11"/>
      <c r="B158" s="11"/>
      <c r="C158" s="11"/>
      <c r="D158" s="11"/>
      <c r="E158" s="11"/>
      <c r="F158" s="11"/>
      <c r="G158" s="11"/>
    </row>
    <row r="159" spans="1:7" ht="12.75">
      <c r="A159" s="11"/>
      <c r="B159" s="11"/>
      <c r="C159" s="11"/>
      <c r="D159" s="11"/>
      <c r="E159" s="11"/>
      <c r="F159" s="11"/>
      <c r="G159" s="11"/>
    </row>
    <row r="160" spans="1:7" ht="12.75">
      <c r="A160" s="11"/>
      <c r="B160" s="11"/>
      <c r="C160" s="11"/>
      <c r="D160" s="11"/>
      <c r="E160" s="11"/>
      <c r="F160" s="11"/>
      <c r="G160" s="11"/>
    </row>
    <row r="161" spans="1:7" ht="12.75">
      <c r="A161" s="11"/>
      <c r="B161" s="11"/>
      <c r="C161" s="11"/>
      <c r="D161" s="11"/>
      <c r="E161" s="11"/>
      <c r="F161" s="11"/>
      <c r="G161" s="11"/>
    </row>
    <row r="162" spans="1:7" ht="12.75">
      <c r="A162" s="11"/>
      <c r="B162" s="11"/>
      <c r="C162" s="11"/>
      <c r="D162" s="11"/>
      <c r="E162" s="11"/>
      <c r="F162" s="11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7" spans="1:7" ht="12.75">
      <c r="A167" s="11"/>
      <c r="B167" s="11"/>
      <c r="C167" s="11"/>
      <c r="D167" s="11"/>
      <c r="E167" s="11"/>
      <c r="F167" s="11"/>
      <c r="G167" s="11"/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1"/>
      <c r="F169" s="11"/>
      <c r="G169" s="11"/>
    </row>
    <row r="170" spans="1:7" ht="12.75">
      <c r="A170" s="11"/>
      <c r="B170" s="11"/>
      <c r="C170" s="11"/>
      <c r="D170" s="11"/>
      <c r="E170" s="11"/>
      <c r="F170" s="11"/>
      <c r="G170" s="11"/>
    </row>
    <row r="171" spans="1:7" ht="12.75">
      <c r="A171" s="11"/>
      <c r="B171" s="11"/>
      <c r="C171" s="11"/>
      <c r="D171" s="11"/>
      <c r="E171" s="11"/>
      <c r="F171" s="11"/>
      <c r="G171" s="11"/>
    </row>
    <row r="172" spans="1:7" ht="12.75">
      <c r="A172" s="11"/>
      <c r="B172" s="11"/>
      <c r="C172" s="11"/>
      <c r="D172" s="11"/>
      <c r="E172" s="11"/>
      <c r="F172" s="11"/>
      <c r="G172" s="11"/>
    </row>
    <row r="173" spans="1:7" ht="12.75">
      <c r="A173" s="11"/>
      <c r="B173" s="11"/>
      <c r="C173" s="11"/>
      <c r="D173" s="11"/>
      <c r="E173" s="11"/>
      <c r="F173" s="11"/>
      <c r="G173" s="11"/>
    </row>
    <row r="174" spans="1:7" ht="12.75">
      <c r="A174" s="11"/>
      <c r="B174" s="11"/>
      <c r="C174" s="11"/>
      <c r="D174" s="11"/>
      <c r="E174" s="11"/>
      <c r="F174" s="11"/>
      <c r="G174" s="11"/>
    </row>
    <row r="175" spans="1:7" ht="12.75">
      <c r="A175" s="11"/>
      <c r="B175" s="11"/>
      <c r="C175" s="11"/>
      <c r="D175" s="11"/>
      <c r="E175" s="11"/>
      <c r="F175" s="11"/>
      <c r="G175" s="11"/>
    </row>
    <row r="176" spans="1:7" ht="12.75">
      <c r="A176" s="11"/>
      <c r="B176" s="11"/>
      <c r="C176" s="11"/>
      <c r="D176" s="11"/>
      <c r="E176" s="11"/>
      <c r="F176" s="11"/>
      <c r="G176" s="11"/>
    </row>
    <row r="177" spans="1:7" ht="12.75">
      <c r="A177" s="11"/>
      <c r="B177" s="11"/>
      <c r="C177" s="11"/>
      <c r="D177" s="11"/>
      <c r="E177" s="11"/>
      <c r="F177" s="11"/>
      <c r="G177" s="11"/>
    </row>
    <row r="178" spans="1:7" ht="12.75">
      <c r="A178" s="11"/>
      <c r="B178" s="11"/>
      <c r="C178" s="11"/>
      <c r="D178" s="11"/>
      <c r="E178" s="11"/>
      <c r="F178" s="11"/>
      <c r="G178" s="11"/>
    </row>
    <row r="179" spans="1:7" ht="12.75">
      <c r="A179" s="11"/>
      <c r="B179" s="11"/>
      <c r="C179" s="11"/>
      <c r="D179" s="11"/>
      <c r="E179" s="11"/>
      <c r="F179" s="11"/>
      <c r="G179" s="11"/>
    </row>
    <row r="180" spans="1:7" ht="12.75">
      <c r="A180" s="11"/>
      <c r="B180" s="11"/>
      <c r="C180" s="11"/>
      <c r="D180" s="11"/>
      <c r="E180" s="11"/>
      <c r="F180" s="11"/>
      <c r="G180" s="11"/>
    </row>
    <row r="181" spans="1:7" ht="12.75">
      <c r="A181" s="11"/>
      <c r="B181" s="11"/>
      <c r="C181" s="11"/>
      <c r="D181" s="11"/>
      <c r="E181" s="11"/>
      <c r="F181" s="11"/>
      <c r="G181" s="11"/>
    </row>
    <row r="182" spans="1:7" ht="12.75">
      <c r="A182" s="11"/>
      <c r="B182" s="11"/>
      <c r="C182" s="11"/>
      <c r="D182" s="11"/>
      <c r="E182" s="11"/>
      <c r="F182" s="11"/>
      <c r="G182" s="11"/>
    </row>
    <row r="183" spans="1:7" ht="12.75">
      <c r="A183" s="11"/>
      <c r="B183" s="11"/>
      <c r="C183" s="11"/>
      <c r="D183" s="11"/>
      <c r="E183" s="11"/>
      <c r="F183" s="11"/>
      <c r="G183" s="11"/>
    </row>
    <row r="184" spans="1:7" ht="12.75">
      <c r="A184" s="11"/>
      <c r="B184" s="11"/>
      <c r="C184" s="11"/>
      <c r="D184" s="11"/>
      <c r="E184" s="11"/>
      <c r="F184" s="11"/>
      <c r="G184" s="11"/>
    </row>
    <row r="185" spans="1:7" ht="12.75">
      <c r="A185" s="11"/>
      <c r="B185" s="11"/>
      <c r="C185" s="11"/>
      <c r="D185" s="11"/>
      <c r="E185" s="11"/>
      <c r="F185" s="11"/>
      <c r="G185" s="11"/>
    </row>
    <row r="186" spans="1:7" ht="12.75">
      <c r="A186" s="11"/>
      <c r="B186" s="11"/>
      <c r="C186" s="11"/>
      <c r="D186" s="11"/>
      <c r="E186" s="11"/>
      <c r="F186" s="11"/>
      <c r="G186" s="11"/>
    </row>
    <row r="187" spans="1:7" ht="12.75">
      <c r="A187" s="11"/>
      <c r="B187" s="11"/>
      <c r="C187" s="11"/>
      <c r="D187" s="11"/>
      <c r="E187" s="11"/>
      <c r="F187" s="11"/>
      <c r="G187" s="11"/>
    </row>
    <row r="188" spans="1:7" ht="12.75">
      <c r="A188" s="11"/>
      <c r="B188" s="11"/>
      <c r="C188" s="11"/>
      <c r="D188" s="11"/>
      <c r="E188" s="11"/>
      <c r="F188" s="11"/>
      <c r="G188" s="11"/>
    </row>
    <row r="189" spans="1:7" ht="12.75">
      <c r="A189" s="11"/>
      <c r="B189" s="11"/>
      <c r="C189" s="11"/>
      <c r="D189" s="11"/>
      <c r="E189" s="11"/>
      <c r="F189" s="11"/>
      <c r="G189" s="11"/>
    </row>
    <row r="190" spans="1:7" ht="12.75">
      <c r="A190" s="11"/>
      <c r="B190" s="11"/>
      <c r="C190" s="11"/>
      <c r="D190" s="11"/>
      <c r="E190" s="11"/>
      <c r="F190" s="11"/>
      <c r="G190" s="11"/>
    </row>
    <row r="191" spans="1:7" ht="12.75">
      <c r="A191" s="11"/>
      <c r="B191" s="11"/>
      <c r="C191" s="11"/>
      <c r="D191" s="11"/>
      <c r="E191" s="11"/>
      <c r="F191" s="11"/>
      <c r="G191" s="11"/>
    </row>
    <row r="192" spans="1:7" ht="12.75">
      <c r="A192" s="11"/>
      <c r="B192" s="11"/>
      <c r="C192" s="11"/>
      <c r="D192" s="11"/>
      <c r="E192" s="11"/>
      <c r="F192" s="11"/>
      <c r="G192" s="11"/>
    </row>
    <row r="193" spans="1:7" ht="12.75">
      <c r="A193" s="11"/>
      <c r="B193" s="11"/>
      <c r="C193" s="11"/>
      <c r="D193" s="11"/>
      <c r="E193" s="11"/>
      <c r="F193" s="11"/>
      <c r="G193" s="11"/>
    </row>
    <row r="194" spans="1:7" ht="12.75">
      <c r="A194" s="11"/>
      <c r="B194" s="11"/>
      <c r="C194" s="11"/>
      <c r="D194" s="11"/>
      <c r="E194" s="11"/>
      <c r="F194" s="11"/>
      <c r="G194" s="11"/>
    </row>
    <row r="195" spans="1:7" ht="12.75">
      <c r="A195" s="11"/>
      <c r="B195" s="11"/>
      <c r="C195" s="11"/>
      <c r="D195" s="11"/>
      <c r="E195" s="11"/>
      <c r="F195" s="11"/>
      <c r="G195" s="11"/>
    </row>
    <row r="196" spans="1:7" ht="12.75">
      <c r="A196" s="11"/>
      <c r="B196" s="11"/>
      <c r="C196" s="11"/>
      <c r="D196" s="11"/>
      <c r="E196" s="11"/>
      <c r="F196" s="11"/>
      <c r="G196" s="11"/>
    </row>
    <row r="197" spans="1:7" ht="12.75">
      <c r="A197" s="11"/>
      <c r="B197" s="11"/>
      <c r="C197" s="11"/>
      <c r="D197" s="11"/>
      <c r="E197" s="11"/>
      <c r="F197" s="11"/>
      <c r="G197" s="11"/>
    </row>
    <row r="198" spans="1:7" ht="12.75">
      <c r="A198" s="11"/>
      <c r="B198" s="11"/>
      <c r="C198" s="11"/>
      <c r="D198" s="11"/>
      <c r="E198" s="11"/>
      <c r="F198" s="11"/>
      <c r="G198" s="11"/>
    </row>
    <row r="199" spans="1:7" ht="12.75">
      <c r="A199" s="11"/>
      <c r="B199" s="11"/>
      <c r="C199" s="11"/>
      <c r="D199" s="11"/>
      <c r="E199" s="11"/>
      <c r="F199" s="11"/>
      <c r="G199" s="11"/>
    </row>
    <row r="200" spans="1:7" ht="12.75">
      <c r="A200" s="11"/>
      <c r="B200" s="11"/>
      <c r="C200" s="11"/>
      <c r="D200" s="11"/>
      <c r="E200" s="11"/>
      <c r="F200" s="11"/>
      <c r="G200" s="11"/>
    </row>
    <row r="201" spans="1:7" ht="12.75">
      <c r="A201" s="11"/>
      <c r="B201" s="11"/>
      <c r="C201" s="11"/>
      <c r="D201" s="11"/>
      <c r="E201" s="11"/>
      <c r="F201" s="11"/>
      <c r="G201" s="11"/>
    </row>
    <row r="202" spans="1:7" ht="12.75">
      <c r="A202" s="11"/>
      <c r="B202" s="11"/>
      <c r="C202" s="11"/>
      <c r="D202" s="11"/>
      <c r="E202" s="11"/>
      <c r="F202" s="11"/>
      <c r="G202" s="11"/>
    </row>
    <row r="203" spans="1:7" ht="12.75">
      <c r="A203" s="11"/>
      <c r="B203" s="11"/>
      <c r="C203" s="11"/>
      <c r="D203" s="11"/>
      <c r="E203" s="11"/>
      <c r="F203" s="11"/>
      <c r="G203" s="11"/>
    </row>
    <row r="204" spans="1:7" ht="12.75">
      <c r="A204" s="11"/>
      <c r="B204" s="11"/>
      <c r="C204" s="11"/>
      <c r="D204" s="11"/>
      <c r="E204" s="11"/>
      <c r="F204" s="11"/>
      <c r="G204" s="11"/>
    </row>
    <row r="205" spans="1:7" ht="12.75">
      <c r="A205" s="11"/>
      <c r="B205" s="11"/>
      <c r="C205" s="11"/>
      <c r="D205" s="11"/>
      <c r="E205" s="11"/>
      <c r="F205" s="11"/>
      <c r="G205" s="11"/>
    </row>
    <row r="206" spans="1:7" ht="12.75">
      <c r="A206" s="11"/>
      <c r="B206" s="11"/>
      <c r="C206" s="11"/>
      <c r="D206" s="11"/>
      <c r="E206" s="11"/>
      <c r="F206" s="11"/>
      <c r="G206" s="11"/>
    </row>
    <row r="207" spans="1:7" ht="12.75">
      <c r="A207" s="11"/>
      <c r="B207" s="11"/>
      <c r="C207" s="11"/>
      <c r="D207" s="11"/>
      <c r="E207" s="11"/>
      <c r="F207" s="11"/>
      <c r="G207" s="11"/>
    </row>
    <row r="208" spans="1:7" ht="12.75">
      <c r="A208" s="11"/>
      <c r="B208" s="11"/>
      <c r="C208" s="11"/>
      <c r="D208" s="11"/>
      <c r="E208" s="11"/>
      <c r="F208" s="11"/>
      <c r="G208" s="11"/>
    </row>
    <row r="209" spans="1:7" ht="12.75">
      <c r="A209" s="11"/>
      <c r="B209" s="11"/>
      <c r="C209" s="11"/>
      <c r="D209" s="11"/>
      <c r="E209" s="11"/>
      <c r="F209" s="11"/>
      <c r="G209" s="11"/>
    </row>
    <row r="210" spans="1:7" ht="12.75">
      <c r="A210" s="11"/>
      <c r="B210" s="11"/>
      <c r="C210" s="11"/>
      <c r="D210" s="11"/>
      <c r="E210" s="11"/>
      <c r="F210" s="11"/>
      <c r="G210" s="11"/>
    </row>
    <row r="211" spans="1:7" ht="12.75">
      <c r="A211" s="11"/>
      <c r="B211" s="11"/>
      <c r="C211" s="11"/>
      <c r="D211" s="11"/>
      <c r="E211" s="11"/>
      <c r="F211" s="11"/>
      <c r="G211" s="11"/>
    </row>
    <row r="212" spans="1:7" ht="12.75">
      <c r="A212" s="11"/>
      <c r="B212" s="11"/>
      <c r="C212" s="11"/>
      <c r="D212" s="11"/>
      <c r="E212" s="11"/>
      <c r="F212" s="11"/>
      <c r="G212" s="11"/>
    </row>
    <row r="213" spans="1:7" ht="12.75">
      <c r="A213" s="11"/>
      <c r="B213" s="11"/>
      <c r="C213" s="11"/>
      <c r="D213" s="11"/>
      <c r="E213" s="11"/>
      <c r="F213" s="11"/>
      <c r="G213" s="11"/>
    </row>
    <row r="214" spans="1:7" ht="12.75">
      <c r="A214" s="11"/>
      <c r="B214" s="11"/>
      <c r="C214" s="11"/>
      <c r="D214" s="11"/>
      <c r="E214" s="11"/>
      <c r="F214" s="11"/>
      <c r="G214" s="11"/>
    </row>
    <row r="215" spans="1:7" ht="12.75">
      <c r="A215" s="11"/>
      <c r="B215" s="11"/>
      <c r="C215" s="11"/>
      <c r="D215" s="11"/>
      <c r="E215" s="11"/>
      <c r="F215" s="11"/>
      <c r="G215" s="11"/>
    </row>
    <row r="216" spans="1:7" ht="12.75">
      <c r="A216" s="11"/>
      <c r="B216" s="11"/>
      <c r="C216" s="11"/>
      <c r="D216" s="11"/>
      <c r="E216" s="11"/>
      <c r="F216" s="11"/>
      <c r="G216" s="11"/>
    </row>
    <row r="217" spans="1:7" ht="12.75">
      <c r="A217" s="11"/>
      <c r="B217" s="11"/>
      <c r="C217" s="11"/>
      <c r="D217" s="11"/>
      <c r="E217" s="11"/>
      <c r="F217" s="11"/>
      <c r="G217" s="11"/>
    </row>
    <row r="218" spans="1:7" ht="12.75">
      <c r="A218" s="11"/>
      <c r="B218" s="11"/>
      <c r="C218" s="11"/>
      <c r="D218" s="11"/>
      <c r="E218" s="11"/>
      <c r="F218" s="11"/>
      <c r="G218" s="11"/>
    </row>
    <row r="219" spans="1:7" ht="12.75">
      <c r="A219" s="11"/>
      <c r="B219" s="11"/>
      <c r="C219" s="11"/>
      <c r="D219" s="11"/>
      <c r="E219" s="11"/>
      <c r="F219" s="11"/>
      <c r="G219" s="11"/>
    </row>
    <row r="220" spans="1:7" ht="12.75">
      <c r="A220" s="11"/>
      <c r="B220" s="11"/>
      <c r="C220" s="11"/>
      <c r="D220" s="11"/>
      <c r="E220" s="11"/>
      <c r="F220" s="11"/>
      <c r="G220" s="11"/>
    </row>
    <row r="221" spans="1:7" ht="12.75">
      <c r="A221" s="11"/>
      <c r="B221" s="11"/>
      <c r="C221" s="11"/>
      <c r="D221" s="11"/>
      <c r="E221" s="11"/>
      <c r="F221" s="11"/>
      <c r="G221" s="11"/>
    </row>
    <row r="222" spans="1:7" ht="12.75">
      <c r="A222" s="11"/>
      <c r="B222" s="11"/>
      <c r="C222" s="11"/>
      <c r="D222" s="11"/>
      <c r="E222" s="11"/>
      <c r="F222" s="11"/>
      <c r="G222" s="11"/>
    </row>
    <row r="223" spans="1:7" ht="12.75">
      <c r="A223" s="11"/>
      <c r="B223" s="11"/>
      <c r="C223" s="11"/>
      <c r="D223" s="11"/>
      <c r="E223" s="11"/>
      <c r="F223" s="11"/>
      <c r="G223" s="11"/>
    </row>
    <row r="224" spans="1:7" ht="12.75">
      <c r="A224" s="11"/>
      <c r="B224" s="11"/>
      <c r="C224" s="11"/>
      <c r="D224" s="11"/>
      <c r="E224" s="11"/>
      <c r="F224" s="11"/>
      <c r="G224" s="11"/>
    </row>
    <row r="225" spans="1:7" ht="12.75">
      <c r="A225" s="11"/>
      <c r="B225" s="11"/>
      <c r="C225" s="11"/>
      <c r="D225" s="11"/>
      <c r="E225" s="11"/>
      <c r="F225" s="11"/>
      <c r="G225" s="11"/>
    </row>
    <row r="226" spans="1:7" ht="12.75">
      <c r="A226" s="11"/>
      <c r="B226" s="11"/>
      <c r="C226" s="11"/>
      <c r="D226" s="11"/>
      <c r="E226" s="11"/>
      <c r="F226" s="11"/>
      <c r="G226" s="11"/>
    </row>
    <row r="227" spans="1:7" ht="12.75">
      <c r="A227" s="11"/>
      <c r="B227" s="11"/>
      <c r="C227" s="11"/>
      <c r="D227" s="11"/>
      <c r="E227" s="11"/>
      <c r="F227" s="11"/>
      <c r="G227" s="11"/>
    </row>
    <row r="228" spans="1:7" ht="12.75">
      <c r="A228" s="11"/>
      <c r="B228" s="11"/>
      <c r="C228" s="11"/>
      <c r="D228" s="11"/>
      <c r="E228" s="11"/>
      <c r="F228" s="11"/>
      <c r="G228" s="11"/>
    </row>
    <row r="229" spans="1:7" ht="12.75">
      <c r="A229" s="11"/>
      <c r="B229" s="11"/>
      <c r="C229" s="11"/>
      <c r="D229" s="11"/>
      <c r="E229" s="11"/>
      <c r="F229" s="11"/>
      <c r="G229" s="11"/>
    </row>
    <row r="230" spans="1:7" ht="12.75">
      <c r="A230" s="11"/>
      <c r="B230" s="11"/>
      <c r="C230" s="11"/>
      <c r="D230" s="11"/>
      <c r="E230" s="11"/>
      <c r="F230" s="11"/>
      <c r="G230" s="11"/>
    </row>
    <row r="231" spans="1:7" ht="12.75">
      <c r="A231" s="11"/>
      <c r="B231" s="11"/>
      <c r="C231" s="11"/>
      <c r="D231" s="11"/>
      <c r="E231" s="11"/>
      <c r="F231" s="11"/>
      <c r="G231" s="11"/>
    </row>
    <row r="232" spans="1:7" ht="12.75">
      <c r="A232" s="11"/>
      <c r="B232" s="11"/>
      <c r="C232" s="11"/>
      <c r="D232" s="11"/>
      <c r="E232" s="11"/>
      <c r="F232" s="11"/>
      <c r="G232" s="11"/>
    </row>
    <row r="233" spans="1:7" ht="12.75">
      <c r="A233" s="11"/>
      <c r="B233" s="11"/>
      <c r="C233" s="11"/>
      <c r="D233" s="11"/>
      <c r="E233" s="11"/>
      <c r="F233" s="11"/>
      <c r="G233" s="11"/>
    </row>
    <row r="234" spans="1:7" ht="12.75">
      <c r="A234" s="11"/>
      <c r="B234" s="11"/>
      <c r="C234" s="11"/>
      <c r="D234" s="11"/>
      <c r="E234" s="11"/>
      <c r="F234" s="11"/>
      <c r="G234" s="11"/>
    </row>
  </sheetData>
  <mergeCells count="3">
    <mergeCell ref="A2:F2"/>
    <mergeCell ref="A3:F3"/>
    <mergeCell ref="A91:F91"/>
  </mergeCells>
  <printOptions/>
  <pageMargins left="0.3937007874015748" right="0.3937007874015748" top="0.7874015748031497" bottom="0.7874015748031497" header="0" footer="0"/>
  <pageSetup fitToHeight="6" fitToWidth="1" horizontalDpi="600" verticalDpi="600" orientation="landscape" paperSize="9" scale="98" r:id="rId1"/>
  <headerFooter alignWithMargins="0">
    <oddFooter>&amp;RSide &amp;P af &amp;N</oddFooter>
  </headerFooter>
  <ignoredErrors>
    <ignoredError sqref="B83:C83 B10 B26 B31 B50 B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Bitsch Jørgensen</dc:creator>
  <cp:keywords/>
  <dc:description/>
  <cp:lastModifiedBy>BUF</cp:lastModifiedBy>
  <cp:lastPrinted>2007-03-13T08:02:08Z</cp:lastPrinted>
  <dcterms:created xsi:type="dcterms:W3CDTF">2004-11-24T10:21:47Z</dcterms:created>
  <dcterms:modified xsi:type="dcterms:W3CDTF">2007-03-13T08:02:11Z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